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570" windowHeight="8385"/>
  </bookViews>
  <sheets>
    <sheet name="ANEXO III" sheetId="1" r:id="rId1"/>
    <sheet name="ANEXO VII ABRIL" sheetId="4" r:id="rId2"/>
    <sheet name="ANEXO VII MAYO" sheetId="7" r:id="rId3"/>
    <sheet name="ANEXO VII JUNIO" sheetId="8" r:id="rId4"/>
  </sheets>
  <calcPr calcId="144525"/>
</workbook>
</file>

<file path=xl/calcChain.xml><?xml version="1.0" encoding="utf-8"?>
<calcChain xmlns="http://schemas.openxmlformats.org/spreadsheetml/2006/main">
  <c r="B10" i="1" l="1"/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2" i="8"/>
  <c r="N6" i="8"/>
  <c r="N41" i="8" l="1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42" i="1" l="1"/>
  <c r="M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M6" i="4" l="1"/>
  <c r="L37" i="1" l="1"/>
  <c r="K37" i="1"/>
  <c r="J37" i="1"/>
  <c r="I37" i="1"/>
  <c r="H37" i="1"/>
  <c r="G37" i="1"/>
  <c r="F37" i="1"/>
  <c r="E37" i="1"/>
  <c r="D37" i="1"/>
  <c r="C37" i="1"/>
  <c r="B37" i="1"/>
  <c r="L15" i="1"/>
  <c r="K15" i="1"/>
  <c r="J15" i="1"/>
  <c r="I15" i="1"/>
  <c r="H15" i="1"/>
  <c r="G15" i="1"/>
  <c r="F15" i="1"/>
  <c r="E15" i="1"/>
  <c r="D15" i="1"/>
  <c r="C15" i="1"/>
  <c r="B15" i="1"/>
  <c r="L10" i="1"/>
  <c r="K10" i="1"/>
  <c r="J10" i="1"/>
  <c r="I10" i="1"/>
  <c r="H10" i="1"/>
  <c r="G10" i="1"/>
  <c r="F10" i="1"/>
  <c r="D10" i="1"/>
  <c r="C10" i="1"/>
  <c r="M37" i="4"/>
  <c r="M15" i="4"/>
  <c r="M10" i="4"/>
  <c r="M11" i="4"/>
  <c r="B42" i="4"/>
  <c r="N37" i="1" l="1"/>
  <c r="N10" i="1"/>
  <c r="N15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9" i="1"/>
  <c r="B8" i="1"/>
  <c r="B7" i="1"/>
  <c r="B6" i="1"/>
  <c r="N33" i="1" l="1"/>
  <c r="N38" i="1"/>
  <c r="N41" i="1"/>
  <c r="N9" i="1"/>
  <c r="N14" i="1"/>
  <c r="N19" i="1"/>
  <c r="N23" i="1"/>
  <c r="N27" i="1"/>
  <c r="N31" i="1"/>
  <c r="N35" i="1"/>
  <c r="N40" i="1"/>
  <c r="N7" i="1"/>
  <c r="N12" i="1"/>
  <c r="N17" i="1"/>
  <c r="N21" i="1"/>
  <c r="N25" i="1"/>
  <c r="N29" i="1"/>
  <c r="N6" i="1"/>
  <c r="N11" i="1"/>
  <c r="N16" i="1"/>
  <c r="N20" i="1"/>
  <c r="N24" i="1"/>
  <c r="N28" i="1"/>
  <c r="N32" i="1"/>
  <c r="N36" i="1"/>
  <c r="N8" i="1"/>
  <c r="N13" i="1"/>
  <c r="N18" i="1"/>
  <c r="N22" i="1"/>
  <c r="N26" i="1"/>
  <c r="N30" i="1"/>
  <c r="N34" i="1"/>
  <c r="N39" i="1"/>
  <c r="B42" i="8" l="1"/>
  <c r="H42" i="4"/>
  <c r="L42" i="8" l="1"/>
  <c r="L42" i="7"/>
  <c r="L42" i="4"/>
  <c r="M41" i="4"/>
  <c r="M40" i="4"/>
  <c r="M39" i="4"/>
  <c r="M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4" i="4"/>
  <c r="M13" i="4"/>
  <c r="M12" i="4"/>
  <c r="M9" i="4"/>
  <c r="M8" i="4"/>
  <c r="M7" i="4"/>
  <c r="N42" i="8" l="1"/>
  <c r="L42" i="1"/>
  <c r="K42" i="8"/>
  <c r="K42" i="7" l="1"/>
  <c r="K42" i="1"/>
  <c r="K42" i="4" l="1"/>
  <c r="J42" i="7" l="1"/>
  <c r="J42" i="8"/>
  <c r="J42" i="4"/>
  <c r="I42" i="8"/>
  <c r="H42" i="8"/>
  <c r="G42" i="8"/>
  <c r="F42" i="8"/>
  <c r="E42" i="8"/>
  <c r="D42" i="8"/>
  <c r="C42" i="8"/>
  <c r="I42" i="7"/>
  <c r="H42" i="7"/>
  <c r="G42" i="7"/>
  <c r="F42" i="7"/>
  <c r="E42" i="7"/>
  <c r="D42" i="7"/>
  <c r="C42" i="7"/>
  <c r="B42" i="7"/>
  <c r="I42" i="4"/>
  <c r="G42" i="4"/>
  <c r="F42" i="4"/>
  <c r="E42" i="4"/>
  <c r="D42" i="4"/>
  <c r="C42" i="4"/>
  <c r="H42" i="1" l="1"/>
  <c r="J42" i="1"/>
  <c r="N42" i="7"/>
  <c r="G42" i="1"/>
  <c r="F42" i="1"/>
  <c r="D42" i="1"/>
  <c r="B42" i="1"/>
  <c r="M42" i="4"/>
  <c r="E42" i="1"/>
  <c r="I42" i="1"/>
  <c r="C42" i="1"/>
  <c r="N42" i="1" l="1"/>
</calcChain>
</file>

<file path=xl/sharedStrings.xml><?xml version="1.0" encoding="utf-8"?>
<sst xmlns="http://schemas.openxmlformats.org/spreadsheetml/2006/main" count="219" uniqueCount="64">
  <si>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</si>
  <si>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</si>
  <si>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</si>
  <si>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</si>
  <si>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</si>
  <si>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</si>
  <si>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</si>
  <si>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</si>
  <si>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</si>
  <si>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</si>
  <si>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</si>
  <si>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</si>
  <si>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</si>
  <si>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</si>
  <si>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</si>
  <si>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</si>
  <si>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</si>
  <si>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</si>
  <si>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</si>
  <si>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</si>
  <si>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</si>
  <si>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</si>
  <si>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</si>
  <si>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</si>
  <si>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</si>
  <si>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</si>
  <si>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</si>
  <si>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</si>
  <si>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</si>
  <si>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</si>
  <si>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</si>
  <si>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</si>
  <si>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</si>
  <si>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</si>
  <si>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</si>
  <si>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</si>
  <si>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</si>
  <si>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</si>
  <si>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</si>
  <si>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</si>
  <si>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</si>
  <si>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</si>
  <si>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</si>
  <si>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</si>
  <si>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</si>
  <si>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</si>
  <si>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</si>
  <si>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</si>
  <si>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</si>
  <si>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</si>
  <si>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</si>
  <si>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</si>
  <si>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</si>
  <si>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</si>
  <si>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MARZO</t>
  </si>
  <si>
    <t>PARTICIPACIONES DE
GASOLINA Y DIESEL ABRIL</t>
  </si>
  <si>
    <t>PARTICIPACIONES DE
GASOLINA Y DIESEL MAYO</t>
  </si>
  <si>
    <t>EN EL MES DE JUNIO DEL EJERCICIO 2021</t>
  </si>
  <si>
    <t>EN EL MES DE MAYO DEL EJERCICIO 2021</t>
  </si>
  <si>
    <t>EN EL MES DE ABRIL DEL EJERCICIO 2021</t>
  </si>
  <si>
    <t>ISR ENAJENACION INMUEBLES ABRIL</t>
  </si>
  <si>
    <t>ISR ENAJENACION INMUEBLES</t>
  </si>
  <si>
    <t>ISR ENAJENACIÓN INMUEBLES MAYO</t>
  </si>
  <si>
    <t>EN EL SEGUNDO TRIMESTRE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</si>
</sst>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Q46"/>
  <sheetViews>
    <sheetView tabSelected="1" zoomScale="90" zoomScaleNormal="90" workbookViewId="0">
      <selection activeCell="B44" sqref="B44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4" width="21.140625" customWidth="1"/>
    <col min="15" max="15" width="12" bestFit="1" customWidth="1"/>
  </cols>
  <sheetData>
    <row r="1" spans="1:17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8.75" x14ac:dyDescent="0.3">
      <c r="A3" s="4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3" t="s">
        <v>61</v>
      </c>
      <c r="N5" s="2" t="s">
        <v>10</v>
      </c>
    </row>
    <row r="6" spans="1:17" ht="21" customHeight="1" x14ac:dyDescent="0.25">
      <c r="A6" s="6" t="s">
        <v>11</v>
      </c>
      <c r="B6" s="9">
        <f>+'ANEXO VII ABRIL'!B6+'ANEXO VII MAYO'!B6+'ANEXO VII JUNIO'!B6</f>
        <v>9097010</v>
      </c>
      <c r="C6" s="9">
        <f>+'ANEXO VII ABRIL'!C6+'ANEXO VII MAYO'!C6+'ANEXO VII JUNIO'!C6</f>
        <v>2812222</v>
      </c>
      <c r="D6" s="9">
        <f>+'ANEXO VII ABRIL'!D6+'ANEXO VII MAYO'!D6+'ANEXO VII JUNIO'!D6</f>
        <v>103366</v>
      </c>
      <c r="E6" s="9">
        <f>+'ANEXO VII ABRIL'!E6+'ANEXO VII MAYO'!E6+'ANEXO VII JUNIO'!E6</f>
        <v>0</v>
      </c>
      <c r="F6" s="9">
        <f>+'ANEXO VII ABRIL'!F6+'ANEXO VII MAYO'!F6+'ANEXO VII JUNIO'!F6</f>
        <v>101965</v>
      </c>
      <c r="G6" s="9">
        <f>+'ANEXO VII ABRIL'!G6+'ANEXO VII MAYO'!G6+'ANEXO VII JUNIO'!G6</f>
        <v>260712</v>
      </c>
      <c r="H6" s="9">
        <f>+'ANEXO VII ABRIL'!H6+'ANEXO VII MAYO'!H6+'ANEXO VII JUNIO'!H6</f>
        <v>0</v>
      </c>
      <c r="I6" s="9">
        <f>+'ANEXO VII ABRIL'!I6+'ANEXO VII MAYO'!I6+'ANEXO VII JUNIO'!I6</f>
        <v>23721</v>
      </c>
      <c r="J6" s="10">
        <f>+'ANEXO VII ABRIL'!J6+'ANEXO VII MAYO'!J6+'ANEXO VII JUNIO'!J6</f>
        <v>197967</v>
      </c>
      <c r="K6" s="10">
        <f>+'ANEXO VII ABRIL'!K6+'ANEXO VII MAYO'!K6+'ANEXO VII JUNIO'!K6</f>
        <v>117016</v>
      </c>
      <c r="L6" s="10">
        <f>+'ANEXO VII ABRIL'!L6+'ANEXO VII MAYO'!L6+'ANEXO VII JUNIO'!L6</f>
        <v>560522</v>
      </c>
      <c r="M6" s="10">
        <f>+'ANEXO VII MAYO'!M6+'ANEXO VII JUNIO'!M6</f>
        <v>25269</v>
      </c>
      <c r="N6" s="11">
        <f t="shared" ref="N6:N40" si="0">SUM(B6:M6)</f>
        <v>13299770</v>
      </c>
      <c r="O6" s="19"/>
      <c r="P6" s="19"/>
      <c r="Q6" s="19"/>
    </row>
    <row r="7" spans="1:17" x14ac:dyDescent="0.25">
      <c r="A7" s="6" t="s">
        <v>12</v>
      </c>
      <c r="B7" s="12">
        <f>+'ANEXO VII ABRIL'!B7+'ANEXO VII MAYO'!B7+'ANEXO VII JUNIO'!B7</f>
        <v>11212489</v>
      </c>
      <c r="C7" s="12">
        <f>+'ANEXO VII ABRIL'!C7+'ANEXO VII MAYO'!C7+'ANEXO VII JUNIO'!C7</f>
        <v>3466196</v>
      </c>
      <c r="D7" s="12">
        <f>+'ANEXO VII ABRIL'!D7+'ANEXO VII MAYO'!D7+'ANEXO VII JUNIO'!D7</f>
        <v>127404</v>
      </c>
      <c r="E7" s="12">
        <f>+'ANEXO VII ABRIL'!E7+'ANEXO VII MAYO'!E7+'ANEXO VII JUNIO'!E7</f>
        <v>0</v>
      </c>
      <c r="F7" s="12">
        <f>+'ANEXO VII ABRIL'!F7+'ANEXO VII MAYO'!F7+'ANEXO VII JUNIO'!F7</f>
        <v>125676</v>
      </c>
      <c r="G7" s="12">
        <f>+'ANEXO VII ABRIL'!G7+'ANEXO VII MAYO'!G7+'ANEXO VII JUNIO'!G7</f>
        <v>321338</v>
      </c>
      <c r="H7" s="12">
        <f>+'ANEXO VII ABRIL'!H7+'ANEXO VII MAYO'!H7+'ANEXO VII JUNIO'!H7</f>
        <v>0</v>
      </c>
      <c r="I7" s="12">
        <f>+'ANEXO VII ABRIL'!I7+'ANEXO VII MAYO'!I7+'ANEXO VII JUNIO'!I7</f>
        <v>29235</v>
      </c>
      <c r="J7" s="10">
        <f>+'ANEXO VII ABRIL'!J7+'ANEXO VII MAYO'!J7+'ANEXO VII JUNIO'!J7</f>
        <v>244003</v>
      </c>
      <c r="K7" s="12">
        <f>+'ANEXO VII ABRIL'!K7+'ANEXO VII MAYO'!K7+'ANEXO VII JUNIO'!K7</f>
        <v>145375</v>
      </c>
      <c r="L7" s="10">
        <f>+'ANEXO VII ABRIL'!L7+'ANEXO VII MAYO'!L7+'ANEXO VII JUNIO'!L7</f>
        <v>918892</v>
      </c>
      <c r="M7" s="10">
        <f>+'ANEXO VII MAYO'!M7+'ANEXO VII JUNIO'!M7</f>
        <v>31152</v>
      </c>
      <c r="N7" s="11">
        <f t="shared" si="0"/>
        <v>16621760</v>
      </c>
      <c r="O7" s="19"/>
      <c r="P7" s="19"/>
      <c r="Q7" s="19"/>
    </row>
    <row r="8" spans="1:17" x14ac:dyDescent="0.25">
      <c r="A8" s="6" t="s">
        <v>13</v>
      </c>
      <c r="B8" s="12">
        <f>+'ANEXO VII ABRIL'!B8+'ANEXO VII MAYO'!B8+'ANEXO VII JUNIO'!B8</f>
        <v>12440443</v>
      </c>
      <c r="C8" s="12">
        <f>+'ANEXO VII ABRIL'!C8+'ANEXO VII MAYO'!C8+'ANEXO VII JUNIO'!C8</f>
        <v>3845802</v>
      </c>
      <c r="D8" s="12">
        <f>+'ANEXO VII ABRIL'!D8+'ANEXO VII MAYO'!D8+'ANEXO VII JUNIO'!D8</f>
        <v>141355</v>
      </c>
      <c r="E8" s="12">
        <f>+'ANEXO VII ABRIL'!E8+'ANEXO VII MAYO'!E8+'ANEXO VII JUNIO'!E8</f>
        <v>0</v>
      </c>
      <c r="F8" s="12">
        <f>+'ANEXO VII ABRIL'!F8+'ANEXO VII MAYO'!F8+'ANEXO VII JUNIO'!F8</f>
        <v>139441</v>
      </c>
      <c r="G8" s="12">
        <f>+'ANEXO VII ABRIL'!G8+'ANEXO VII MAYO'!G8+'ANEXO VII JUNIO'!G8</f>
        <v>356530</v>
      </c>
      <c r="H8" s="12">
        <f>+'ANEXO VII ABRIL'!H8+'ANEXO VII MAYO'!H8+'ANEXO VII JUNIO'!H8</f>
        <v>0</v>
      </c>
      <c r="I8" s="12">
        <f>+'ANEXO VII ABRIL'!I8+'ANEXO VII MAYO'!I8+'ANEXO VII JUNIO'!I8</f>
        <v>32436</v>
      </c>
      <c r="J8" s="10">
        <f>+'ANEXO VII ABRIL'!J8+'ANEXO VII MAYO'!J8+'ANEXO VII JUNIO'!J8</f>
        <v>270726</v>
      </c>
      <c r="K8" s="12">
        <f>+'ANEXO VII ABRIL'!K8+'ANEXO VII MAYO'!K8+'ANEXO VII JUNIO'!K8</f>
        <v>234987</v>
      </c>
      <c r="L8" s="10">
        <f>+'ANEXO VII ABRIL'!L8+'ANEXO VII MAYO'!L8+'ANEXO VII JUNIO'!L8</f>
        <v>611462</v>
      </c>
      <c r="M8" s="10">
        <f>+'ANEXO VII MAYO'!M8+'ANEXO VII JUNIO'!M8</f>
        <v>34780</v>
      </c>
      <c r="N8" s="11">
        <f t="shared" si="0"/>
        <v>18107962</v>
      </c>
      <c r="O8" s="19"/>
      <c r="P8" s="19"/>
      <c r="Q8" s="19"/>
    </row>
    <row r="9" spans="1:17" x14ac:dyDescent="0.25">
      <c r="A9" s="6" t="s">
        <v>14</v>
      </c>
      <c r="B9" s="12">
        <f>+'ANEXO VII ABRIL'!B9+'ANEXO VII MAYO'!B9+'ANEXO VII JUNIO'!B9</f>
        <v>19759782</v>
      </c>
      <c r="C9" s="12">
        <f>+'ANEXO VII ABRIL'!C9+'ANEXO VII MAYO'!C9+'ANEXO VII JUNIO'!C9</f>
        <v>6108481</v>
      </c>
      <c r="D9" s="12">
        <f>+'ANEXO VII ABRIL'!D9+'ANEXO VII MAYO'!D9+'ANEXO VII JUNIO'!D9</f>
        <v>224524</v>
      </c>
      <c r="E9" s="12">
        <f>+'ANEXO VII ABRIL'!E9+'ANEXO VII MAYO'!E9+'ANEXO VII JUNIO'!E9</f>
        <v>0</v>
      </c>
      <c r="F9" s="12">
        <f>+'ANEXO VII ABRIL'!F9+'ANEXO VII MAYO'!F9+'ANEXO VII JUNIO'!F9</f>
        <v>221480</v>
      </c>
      <c r="G9" s="12">
        <f>+'ANEXO VII ABRIL'!G9+'ANEXO VII MAYO'!G9+'ANEXO VII JUNIO'!G9</f>
        <v>566294</v>
      </c>
      <c r="H9" s="12">
        <f>+'ANEXO VII ABRIL'!H9+'ANEXO VII MAYO'!H9+'ANEXO VII JUNIO'!H9</f>
        <v>0</v>
      </c>
      <c r="I9" s="12">
        <f>+'ANEXO VII ABRIL'!I9+'ANEXO VII MAYO'!I9+'ANEXO VII JUNIO'!I9</f>
        <v>51522</v>
      </c>
      <c r="J9" s="10">
        <f>+'ANEXO VII ABRIL'!J9+'ANEXO VII MAYO'!J9+'ANEXO VII JUNIO'!J9</f>
        <v>430007</v>
      </c>
      <c r="K9" s="12">
        <f>+'ANEXO VII ABRIL'!K9+'ANEXO VII MAYO'!K9+'ANEXO VII JUNIO'!K9</f>
        <v>563094</v>
      </c>
      <c r="L9" s="10">
        <f>+'ANEXO VII ABRIL'!L9+'ANEXO VII MAYO'!L9+'ANEXO VII JUNIO'!L9</f>
        <v>2448295</v>
      </c>
      <c r="M9" s="10">
        <f>+'ANEXO VII MAYO'!M9+'ANEXO VII JUNIO'!M9</f>
        <v>55810</v>
      </c>
      <c r="N9" s="11">
        <f t="shared" si="0"/>
        <v>30429289</v>
      </c>
      <c r="O9" s="19"/>
      <c r="P9" s="19"/>
      <c r="Q9" s="19"/>
    </row>
    <row r="10" spans="1:17" x14ac:dyDescent="0.25">
      <c r="A10" s="6" t="s">
        <v>51</v>
      </c>
      <c r="B10" s="12">
        <f>+'ANEXO VII ABRIL'!B10+'ANEXO VII MAYO'!B10+'ANEXO VII JUNIO'!B10</f>
        <v>4105967</v>
      </c>
      <c r="C10" s="12">
        <f>+'ANEXO VII ABRIL'!C10+'ANEXO VII MAYO'!C10+'ANEXO VII JUNIO'!C10</f>
        <v>1269307</v>
      </c>
      <c r="D10" s="12">
        <f>+'ANEXO VII ABRIL'!D10+'ANEXO VII MAYO'!D10+'ANEXO VII JUNIO'!D10</f>
        <v>46654</v>
      </c>
      <c r="E10" s="12">
        <v>0</v>
      </c>
      <c r="F10" s="12">
        <f>+'ANEXO VII ABRIL'!F10+'ANEXO VII MAYO'!F10+'ANEXO VII JUNIO'!F10</f>
        <v>46022</v>
      </c>
      <c r="G10" s="12">
        <f>+'ANEXO VII ABRIL'!G10+'ANEXO VII MAYO'!G10+'ANEXO VII JUNIO'!G10</f>
        <v>117673</v>
      </c>
      <c r="H10" s="12">
        <f>+'ANEXO VII ABRIL'!H10+'ANEXO VII MAYO'!H10+'ANEXO VII JUNIO'!H10</f>
        <v>0</v>
      </c>
      <c r="I10" s="12">
        <f>+'ANEXO VII ABRIL'!I10+'ANEXO VII MAYO'!I10+'ANEXO VII JUNIO'!I10</f>
        <v>10707</v>
      </c>
      <c r="J10" s="12">
        <f>+'ANEXO VII ABRIL'!J10+'ANEXO VII MAYO'!J10+'ANEXO VII JUNIO'!J10</f>
        <v>89354</v>
      </c>
      <c r="K10" s="12">
        <f>+'ANEXO VII ABRIL'!K10+'ANEXO VII MAYO'!K10+'ANEXO VII JUNIO'!K10</f>
        <v>69702</v>
      </c>
      <c r="L10" s="12">
        <f>+'ANEXO VII ABRIL'!L10+'ANEXO VII MAYO'!L10+'ANEXO VII JUNIO'!L10</f>
        <v>455990</v>
      </c>
      <c r="M10" s="10">
        <f>+'ANEXO VII MAYO'!M10+'ANEXO VII JUNIO'!M10</f>
        <v>11457</v>
      </c>
      <c r="N10" s="11">
        <f t="shared" si="0"/>
        <v>6222833</v>
      </c>
      <c r="O10" s="19"/>
      <c r="P10" s="19"/>
      <c r="Q10" s="19"/>
    </row>
    <row r="11" spans="1:17" x14ac:dyDescent="0.25">
      <c r="A11" s="6" t="s">
        <v>15</v>
      </c>
      <c r="B11" s="12">
        <f>+'ANEXO VII ABRIL'!B11+'ANEXO VII MAYO'!B11+'ANEXO VII JUNIO'!B11</f>
        <v>8752485</v>
      </c>
      <c r="C11" s="12">
        <f>+'ANEXO VII ABRIL'!C11+'ANEXO VII MAYO'!C11+'ANEXO VII JUNIO'!C11</f>
        <v>2705718</v>
      </c>
      <c r="D11" s="12">
        <f>+'ANEXO VII ABRIL'!D11+'ANEXO VII MAYO'!D11+'ANEXO VII JUNIO'!D11</f>
        <v>99451</v>
      </c>
      <c r="E11" s="12">
        <f>+'ANEXO VII ABRIL'!E11+'ANEXO VII MAYO'!E11+'ANEXO VII JUNIO'!E11</f>
        <v>0</v>
      </c>
      <c r="F11" s="12">
        <f>+'ANEXO VII ABRIL'!F11+'ANEXO VII MAYO'!F11+'ANEXO VII JUNIO'!F11</f>
        <v>98104</v>
      </c>
      <c r="G11" s="12">
        <f>+'ANEXO VII ABRIL'!G11+'ANEXO VII MAYO'!G11+'ANEXO VII JUNIO'!G11</f>
        <v>250838</v>
      </c>
      <c r="H11" s="12">
        <f>+'ANEXO VII ABRIL'!H11+'ANEXO VII MAYO'!H11+'ANEXO VII JUNIO'!H11</f>
        <v>0</v>
      </c>
      <c r="I11" s="12">
        <f>+'ANEXO VII ABRIL'!I11+'ANEXO VII MAYO'!I11+'ANEXO VII JUNIO'!I11</f>
        <v>22821</v>
      </c>
      <c r="J11" s="10">
        <f>+'ANEXO VII ABRIL'!J11+'ANEXO VII MAYO'!J11+'ANEXO VII JUNIO'!J11</f>
        <v>190469</v>
      </c>
      <c r="K11" s="12">
        <f>+'ANEXO VII ABRIL'!K11+'ANEXO VII MAYO'!K11+'ANEXO VII JUNIO'!K11</f>
        <v>64316</v>
      </c>
      <c r="L11" s="10">
        <f>+'ANEXO VII ABRIL'!L11+'ANEXO VII MAYO'!L11+'ANEXO VII JUNIO'!L11</f>
        <v>475469</v>
      </c>
      <c r="M11" s="10">
        <f>+'ANEXO VII MAYO'!M11+'ANEXO VII JUNIO'!M11</f>
        <v>24177</v>
      </c>
      <c r="N11" s="11">
        <f t="shared" si="0"/>
        <v>12683848</v>
      </c>
      <c r="O11" s="19"/>
      <c r="P11" s="19"/>
      <c r="Q11" s="19"/>
    </row>
    <row r="12" spans="1:17" x14ac:dyDescent="0.25">
      <c r="A12" s="6" t="s">
        <v>16</v>
      </c>
      <c r="B12" s="12">
        <f>+'ANEXO VII ABRIL'!B12+'ANEXO VII MAYO'!B12+'ANEXO VII JUNIO'!B12</f>
        <v>38319114</v>
      </c>
      <c r="C12" s="12">
        <f>+'ANEXO VII ABRIL'!C12+'ANEXO VII MAYO'!C12+'ANEXO VII JUNIO'!C12</f>
        <v>11845858</v>
      </c>
      <c r="D12" s="12">
        <f>+'ANEXO VII ABRIL'!D12+'ANEXO VII MAYO'!D12+'ANEXO VII JUNIO'!D12</f>
        <v>435406</v>
      </c>
      <c r="E12" s="12">
        <f>+'ANEXO VII ABRIL'!E12+'ANEXO VII MAYO'!E12+'ANEXO VII JUNIO'!E12</f>
        <v>0</v>
      </c>
      <c r="F12" s="12">
        <f>+'ANEXO VII ABRIL'!F12+'ANEXO VII MAYO'!F12+'ANEXO VII JUNIO'!F12</f>
        <v>429505</v>
      </c>
      <c r="G12" s="12">
        <f>+'ANEXO VII ABRIL'!G12+'ANEXO VII MAYO'!G12+'ANEXO VII JUNIO'!G12</f>
        <v>1098187</v>
      </c>
      <c r="H12" s="12">
        <f>+'ANEXO VII ABRIL'!H12+'ANEXO VII MAYO'!H12+'ANEXO VII JUNIO'!H12</f>
        <v>0</v>
      </c>
      <c r="I12" s="12">
        <f>+'ANEXO VII ABRIL'!I12+'ANEXO VII MAYO'!I12+'ANEXO VII JUNIO'!I12</f>
        <v>99915</v>
      </c>
      <c r="J12" s="10">
        <f>+'ANEXO VII ABRIL'!J12+'ANEXO VII MAYO'!J12+'ANEXO VII JUNIO'!J12</f>
        <v>833890</v>
      </c>
      <c r="K12" s="12">
        <f>+'ANEXO VII ABRIL'!K12+'ANEXO VII MAYO'!K12+'ANEXO VII JUNIO'!K12</f>
        <v>1282526</v>
      </c>
      <c r="L12" s="10">
        <f>+'ANEXO VII ABRIL'!L12+'ANEXO VII MAYO'!L12+'ANEXO VII JUNIO'!L12</f>
        <v>711736</v>
      </c>
      <c r="M12" s="10">
        <f>+'ANEXO VII MAYO'!M12+'ANEXO VII JUNIO'!M12</f>
        <v>108743</v>
      </c>
      <c r="N12" s="11">
        <f t="shared" si="0"/>
        <v>55164880</v>
      </c>
      <c r="O12" s="19"/>
      <c r="P12" s="19"/>
      <c r="Q12" s="19"/>
    </row>
    <row r="13" spans="1:17" x14ac:dyDescent="0.25">
      <c r="A13" s="6" t="s">
        <v>17</v>
      </c>
      <c r="B13" s="12">
        <f>+'ANEXO VII ABRIL'!B13+'ANEXO VII MAYO'!B13+'ANEXO VII JUNIO'!B13</f>
        <v>76853015</v>
      </c>
      <c r="C13" s="12">
        <f>+'ANEXO VII ABRIL'!C13+'ANEXO VII MAYO'!C13+'ANEXO VII JUNIO'!C13</f>
        <v>23758113</v>
      </c>
      <c r="D13" s="12">
        <f>+'ANEXO VII ABRIL'!D13+'ANEXO VII MAYO'!D13+'ANEXO VII JUNIO'!D13</f>
        <v>873252</v>
      </c>
      <c r="E13" s="12">
        <f>+'ANEXO VII ABRIL'!E13+'ANEXO VII MAYO'!E13+'ANEXO VII JUNIO'!E13</f>
        <v>0</v>
      </c>
      <c r="F13" s="12">
        <f>+'ANEXO VII ABRIL'!F13+'ANEXO VII MAYO'!F13+'ANEXO VII JUNIO'!F13</f>
        <v>861418</v>
      </c>
      <c r="G13" s="12">
        <f>+'ANEXO VII ABRIL'!G13+'ANEXO VII MAYO'!G13+'ANEXO VII JUNIO'!G13</f>
        <v>2202530</v>
      </c>
      <c r="H13" s="12">
        <f>+'ANEXO VII ABRIL'!H13+'ANEXO VII MAYO'!H13+'ANEXO VII JUNIO'!H13</f>
        <v>0</v>
      </c>
      <c r="I13" s="12">
        <f>+'ANEXO VII ABRIL'!I13+'ANEXO VII MAYO'!I13+'ANEXO VII JUNIO'!I13</f>
        <v>200388</v>
      </c>
      <c r="J13" s="10">
        <f>+'ANEXO VII ABRIL'!J13+'ANEXO VII MAYO'!J13+'ANEXO VII JUNIO'!J13</f>
        <v>1672455</v>
      </c>
      <c r="K13" s="12">
        <f>+'ANEXO VII ABRIL'!K13+'ANEXO VII MAYO'!K13+'ANEXO VII JUNIO'!K13</f>
        <v>2411962</v>
      </c>
      <c r="L13" s="10">
        <f>+'ANEXO VII ABRIL'!L13+'ANEXO VII MAYO'!L13+'ANEXO VII JUNIO'!L13</f>
        <v>9827581</v>
      </c>
      <c r="M13" s="10">
        <f>+'ANEXO VII MAYO'!M13+'ANEXO VII JUNIO'!M13</f>
        <v>217937</v>
      </c>
      <c r="N13" s="11">
        <f t="shared" si="0"/>
        <v>118878651</v>
      </c>
      <c r="O13" s="19"/>
      <c r="P13" s="19"/>
      <c r="Q13" s="19"/>
    </row>
    <row r="14" spans="1:17" x14ac:dyDescent="0.25">
      <c r="A14" s="6" t="s">
        <v>18</v>
      </c>
      <c r="B14" s="12">
        <f>+'ANEXO VII ABRIL'!B14+'ANEXO VII MAYO'!B14+'ANEXO VII JUNIO'!B14</f>
        <v>22714547</v>
      </c>
      <c r="C14" s="12">
        <f>+'ANEXO VII ABRIL'!C14+'ANEXO VII MAYO'!C14+'ANEXO VII JUNIO'!C14</f>
        <v>7021908</v>
      </c>
      <c r="D14" s="12">
        <f>+'ANEXO VII ABRIL'!D14+'ANEXO VII MAYO'!D14+'ANEXO VII JUNIO'!D14</f>
        <v>258096</v>
      </c>
      <c r="E14" s="12">
        <f>+'ANEXO VII ABRIL'!E14+'ANEXO VII MAYO'!E14+'ANEXO VII JUNIO'!E14</f>
        <v>0</v>
      </c>
      <c r="F14" s="12">
        <f>+'ANEXO VII ABRIL'!F14+'ANEXO VII MAYO'!F14+'ANEXO VII JUNIO'!F14</f>
        <v>254599</v>
      </c>
      <c r="G14" s="12">
        <f>+'ANEXO VII ABRIL'!G14+'ANEXO VII MAYO'!G14+'ANEXO VII JUNIO'!G14</f>
        <v>650977</v>
      </c>
      <c r="H14" s="12">
        <f>+'ANEXO VII ABRIL'!H14+'ANEXO VII MAYO'!H14+'ANEXO VII JUNIO'!H14</f>
        <v>0</v>
      </c>
      <c r="I14" s="12">
        <f>+'ANEXO VII ABRIL'!I14+'ANEXO VII MAYO'!I14+'ANEXO VII JUNIO'!I14</f>
        <v>59226</v>
      </c>
      <c r="J14" s="10">
        <f>+'ANEXO VII ABRIL'!J14+'ANEXO VII MAYO'!J14+'ANEXO VII JUNIO'!J14</f>
        <v>494308</v>
      </c>
      <c r="K14" s="12">
        <f>+'ANEXO VII ABRIL'!K14+'ANEXO VII MAYO'!K14+'ANEXO VII JUNIO'!K14</f>
        <v>655091</v>
      </c>
      <c r="L14" s="10">
        <f>+'ANEXO VII ABRIL'!L14+'ANEXO VII MAYO'!L14+'ANEXO VII JUNIO'!L14</f>
        <v>2178993</v>
      </c>
      <c r="M14" s="10">
        <f>+'ANEXO VII MAYO'!M14+'ANEXO VII JUNIO'!M14</f>
        <v>64144</v>
      </c>
      <c r="N14" s="11">
        <f t="shared" si="0"/>
        <v>34351889</v>
      </c>
      <c r="O14" s="19"/>
      <c r="P14" s="19"/>
      <c r="Q14" s="19"/>
    </row>
    <row r="15" spans="1:17" x14ac:dyDescent="0.25">
      <c r="A15" s="6" t="s">
        <v>52</v>
      </c>
      <c r="B15" s="12">
        <f>+'ANEXO VII ABRIL'!B15+'ANEXO VII MAYO'!B15+'ANEXO VII JUNIO'!B15</f>
        <v>3263974</v>
      </c>
      <c r="C15" s="12">
        <f>+'ANEXO VII ABRIL'!C15+'ANEXO VII MAYO'!C15+'ANEXO VII JUNIO'!C15</f>
        <v>1009015</v>
      </c>
      <c r="D15" s="12">
        <f>+'ANEXO VII ABRIL'!D15+'ANEXO VII MAYO'!D15+'ANEXO VII JUNIO'!D15</f>
        <v>37087</v>
      </c>
      <c r="E15" s="12">
        <f>+'ANEXO VII ABRIL'!E15+'ANEXO VII MAYO'!E15+'ANEXO VII JUNIO'!E15</f>
        <v>0</v>
      </c>
      <c r="F15" s="12">
        <f>+'ANEXO VII ABRIL'!F15+'ANEXO VII MAYO'!F15+'ANEXO VII JUNIO'!F15</f>
        <v>36585</v>
      </c>
      <c r="G15" s="12">
        <f>+'ANEXO VII ABRIL'!G15+'ANEXO VII MAYO'!G15+'ANEXO VII JUNIO'!G15</f>
        <v>93542</v>
      </c>
      <c r="H15" s="12">
        <f>+'ANEXO VII ABRIL'!H15+'ANEXO VII MAYO'!H15+'ANEXO VII JUNIO'!H15</f>
        <v>0</v>
      </c>
      <c r="I15" s="12">
        <f>+'ANEXO VII ABRIL'!I15+'ANEXO VII MAYO'!I15+'ANEXO VII JUNIO'!I15</f>
        <v>8511</v>
      </c>
      <c r="J15" s="12">
        <f>+'ANEXO VII ABRIL'!J15+'ANEXO VII MAYO'!J15+'ANEXO VII JUNIO'!J15</f>
        <v>71030</v>
      </c>
      <c r="K15" s="12">
        <f>+'ANEXO VII ABRIL'!K15+'ANEXO VII MAYO'!K15+'ANEXO VII JUNIO'!K15</f>
        <v>48178</v>
      </c>
      <c r="L15" s="12">
        <f>+'ANEXO VII ABRIL'!L15+'ANEXO VII MAYO'!L15+'ANEXO VII JUNIO'!L15</f>
        <v>0</v>
      </c>
      <c r="M15" s="10">
        <f>+'ANEXO VII MAYO'!M15+'ANEXO VII JUNIO'!M15</f>
        <v>9086</v>
      </c>
      <c r="N15" s="11">
        <f t="shared" si="0"/>
        <v>4577008</v>
      </c>
      <c r="O15" s="19"/>
      <c r="P15" s="19"/>
      <c r="Q15" s="19"/>
    </row>
    <row r="16" spans="1:17" x14ac:dyDescent="0.25">
      <c r="A16" s="6" t="s">
        <v>19</v>
      </c>
      <c r="B16" s="12">
        <f>+'ANEXO VII ABRIL'!B16+'ANEXO VII MAYO'!B16+'ANEXO VII JUNIO'!B16</f>
        <v>8878072</v>
      </c>
      <c r="C16" s="12">
        <f>+'ANEXO VII ABRIL'!C16+'ANEXO VII MAYO'!C16+'ANEXO VII JUNIO'!C16</f>
        <v>2744542</v>
      </c>
      <c r="D16" s="12">
        <f>+'ANEXO VII ABRIL'!D16+'ANEXO VII MAYO'!D16+'ANEXO VII JUNIO'!D16</f>
        <v>100878</v>
      </c>
      <c r="E16" s="12">
        <f>+'ANEXO VII ABRIL'!E16+'ANEXO VII MAYO'!E16+'ANEXO VII JUNIO'!E16</f>
        <v>0</v>
      </c>
      <c r="F16" s="12">
        <f>+'ANEXO VII ABRIL'!F16+'ANEXO VII MAYO'!F16+'ANEXO VII JUNIO'!F16</f>
        <v>99510</v>
      </c>
      <c r="G16" s="12">
        <f>+'ANEXO VII ABRIL'!G16+'ANEXO VII MAYO'!G16+'ANEXO VII JUNIO'!G16</f>
        <v>254436</v>
      </c>
      <c r="H16" s="12">
        <f>+'ANEXO VII ABRIL'!H16+'ANEXO VII MAYO'!H16+'ANEXO VII JUNIO'!H16</f>
        <v>0</v>
      </c>
      <c r="I16" s="12">
        <f>+'ANEXO VII ABRIL'!I16+'ANEXO VII MAYO'!I16+'ANEXO VII JUNIO'!I16</f>
        <v>23148</v>
      </c>
      <c r="J16" s="10">
        <f>+'ANEXO VII ABRIL'!J16+'ANEXO VII MAYO'!J16+'ANEXO VII JUNIO'!J16</f>
        <v>193202</v>
      </c>
      <c r="K16" s="12">
        <f>+'ANEXO VII ABRIL'!K16+'ANEXO VII MAYO'!K16+'ANEXO VII JUNIO'!K16</f>
        <v>126622</v>
      </c>
      <c r="L16" s="10">
        <f>+'ANEXO VII ABRIL'!L16+'ANEXO VII MAYO'!L16+'ANEXO VII JUNIO'!L16</f>
        <v>0</v>
      </c>
      <c r="M16" s="10">
        <f>+'ANEXO VII MAYO'!M16+'ANEXO VII JUNIO'!M16</f>
        <v>24704</v>
      </c>
      <c r="N16" s="11">
        <f t="shared" si="0"/>
        <v>12445114</v>
      </c>
      <c r="O16" s="19"/>
      <c r="P16" s="19"/>
      <c r="Q16" s="19"/>
    </row>
    <row r="17" spans="1:17" x14ac:dyDescent="0.25">
      <c r="A17" s="6" t="s">
        <v>20</v>
      </c>
      <c r="B17" s="12">
        <f>+'ANEXO VII ABRIL'!B17+'ANEXO VII MAYO'!B17+'ANEXO VII JUNIO'!B17</f>
        <v>8989054</v>
      </c>
      <c r="C17" s="12">
        <f>+'ANEXO VII ABRIL'!C17+'ANEXO VII MAYO'!C17+'ANEXO VII JUNIO'!C17</f>
        <v>2778850</v>
      </c>
      <c r="D17" s="12">
        <f>+'ANEXO VII ABRIL'!D17+'ANEXO VII MAYO'!D17+'ANEXO VII JUNIO'!D17</f>
        <v>102140</v>
      </c>
      <c r="E17" s="12">
        <f>+'ANEXO VII ABRIL'!E17+'ANEXO VII MAYO'!E17+'ANEXO VII JUNIO'!E17</f>
        <v>0</v>
      </c>
      <c r="F17" s="12">
        <f>+'ANEXO VII ABRIL'!F17+'ANEXO VII MAYO'!F17+'ANEXO VII JUNIO'!F17</f>
        <v>100755</v>
      </c>
      <c r="G17" s="12">
        <f>+'ANEXO VII ABRIL'!G17+'ANEXO VII MAYO'!G17+'ANEXO VII JUNIO'!G17</f>
        <v>257616</v>
      </c>
      <c r="H17" s="12">
        <f>+'ANEXO VII ABRIL'!H17+'ANEXO VII MAYO'!H17+'ANEXO VII JUNIO'!H17</f>
        <v>0</v>
      </c>
      <c r="I17" s="12">
        <f>+'ANEXO VII ABRIL'!I17+'ANEXO VII MAYO'!I17+'ANEXO VII JUNIO'!I17</f>
        <v>23439</v>
      </c>
      <c r="J17" s="10">
        <f>+'ANEXO VII ABRIL'!J17+'ANEXO VII MAYO'!J17+'ANEXO VII JUNIO'!J17</f>
        <v>195617</v>
      </c>
      <c r="K17" s="12">
        <f>+'ANEXO VII ABRIL'!K17+'ANEXO VII MAYO'!K17+'ANEXO VII JUNIO'!K17</f>
        <v>113500</v>
      </c>
      <c r="L17" s="10">
        <f>+'ANEXO VII ABRIL'!L17+'ANEXO VII MAYO'!L17+'ANEXO VII JUNIO'!L17</f>
        <v>541336</v>
      </c>
      <c r="M17" s="10">
        <f>+'ANEXO VII MAYO'!M17+'ANEXO VII JUNIO'!M17</f>
        <v>24970</v>
      </c>
      <c r="N17" s="11">
        <f t="shared" si="0"/>
        <v>13127277</v>
      </c>
      <c r="O17" s="19"/>
      <c r="P17" s="19"/>
      <c r="Q17" s="19"/>
    </row>
    <row r="18" spans="1:17" x14ac:dyDescent="0.25">
      <c r="A18" s="6" t="s">
        <v>21</v>
      </c>
      <c r="B18" s="12">
        <f>+'ANEXO VII ABRIL'!B18+'ANEXO VII MAYO'!B18+'ANEXO VII JUNIO'!B18</f>
        <v>42976349</v>
      </c>
      <c r="C18" s="12">
        <f>+'ANEXO VII ABRIL'!C18+'ANEXO VII MAYO'!C18+'ANEXO VII JUNIO'!C18</f>
        <v>13285581</v>
      </c>
      <c r="D18" s="12">
        <f>+'ANEXO VII ABRIL'!D18+'ANEXO VII MAYO'!D18+'ANEXO VII JUNIO'!D18</f>
        <v>488325</v>
      </c>
      <c r="E18" s="12">
        <f>+'ANEXO VII ABRIL'!E18+'ANEXO VII MAYO'!E18+'ANEXO VII JUNIO'!E18</f>
        <v>0</v>
      </c>
      <c r="F18" s="12">
        <f>+'ANEXO VII ABRIL'!F18+'ANEXO VII MAYO'!F18+'ANEXO VII JUNIO'!F18</f>
        <v>481706</v>
      </c>
      <c r="G18" s="12">
        <f>+'ANEXO VII ABRIL'!G18+'ANEXO VII MAYO'!G18+'ANEXO VII JUNIO'!G18</f>
        <v>1231658</v>
      </c>
      <c r="H18" s="12">
        <f>+'ANEXO VII ABRIL'!H18+'ANEXO VII MAYO'!H18+'ANEXO VII JUNIO'!H18</f>
        <v>0</v>
      </c>
      <c r="I18" s="12">
        <f>+'ANEXO VII ABRIL'!I18+'ANEXO VII MAYO'!I18+'ANEXO VII JUNIO'!I18</f>
        <v>112056</v>
      </c>
      <c r="J18" s="10">
        <f>+'ANEXO VII ABRIL'!J18+'ANEXO VII MAYO'!J18+'ANEXO VII JUNIO'!J18</f>
        <v>935240</v>
      </c>
      <c r="K18" s="12">
        <f>+'ANEXO VII ABRIL'!K18+'ANEXO VII MAYO'!K18+'ANEXO VII JUNIO'!K18</f>
        <v>1409938</v>
      </c>
      <c r="L18" s="10">
        <f>+'ANEXO VII ABRIL'!L18+'ANEXO VII MAYO'!L18+'ANEXO VII JUNIO'!L18</f>
        <v>20284101</v>
      </c>
      <c r="M18" s="10">
        <f>+'ANEXO VII MAYO'!M18+'ANEXO VII JUNIO'!M18</f>
        <v>121861</v>
      </c>
      <c r="N18" s="11">
        <f t="shared" si="0"/>
        <v>81326815</v>
      </c>
      <c r="O18" s="19"/>
      <c r="P18" s="19"/>
      <c r="Q18" s="19"/>
    </row>
    <row r="19" spans="1:17" x14ac:dyDescent="0.25">
      <c r="A19" s="6" t="s">
        <v>22</v>
      </c>
      <c r="B19" s="12">
        <f>+'ANEXO VII ABRIL'!B19+'ANEXO VII MAYO'!B19+'ANEXO VII JUNIO'!B19</f>
        <v>14341808</v>
      </c>
      <c r="C19" s="12">
        <f>+'ANEXO VII ABRIL'!C19+'ANEXO VII MAYO'!C19+'ANEXO VII JUNIO'!C19</f>
        <v>4433583</v>
      </c>
      <c r="D19" s="12">
        <f>+'ANEXO VII ABRIL'!D19+'ANEXO VII MAYO'!D19+'ANEXO VII JUNIO'!D19</f>
        <v>162960</v>
      </c>
      <c r="E19" s="12">
        <f>+'ANEXO VII ABRIL'!E19+'ANEXO VII MAYO'!E19+'ANEXO VII JUNIO'!E19</f>
        <v>0</v>
      </c>
      <c r="F19" s="12">
        <f>+'ANEXO VII ABRIL'!F19+'ANEXO VII MAYO'!F19+'ANEXO VII JUNIO'!F19</f>
        <v>160753</v>
      </c>
      <c r="G19" s="12">
        <f>+'ANEXO VII ABRIL'!G19+'ANEXO VII MAYO'!G19+'ANEXO VII JUNIO'!G19</f>
        <v>411022</v>
      </c>
      <c r="H19" s="12">
        <f>+'ANEXO VII ABRIL'!H19+'ANEXO VII MAYO'!H19+'ANEXO VII JUNIO'!H19</f>
        <v>0</v>
      </c>
      <c r="I19" s="12">
        <f>+'ANEXO VII ABRIL'!I19+'ANEXO VII MAYO'!I19+'ANEXO VII JUNIO'!I19</f>
        <v>37395</v>
      </c>
      <c r="J19" s="10">
        <f>+'ANEXO VII ABRIL'!J19+'ANEXO VII MAYO'!J19+'ANEXO VII JUNIO'!J19</f>
        <v>312103</v>
      </c>
      <c r="K19" s="12">
        <f>+'ANEXO VII ABRIL'!K19+'ANEXO VII MAYO'!K19+'ANEXO VII JUNIO'!K19</f>
        <v>376101</v>
      </c>
      <c r="L19" s="10">
        <f>+'ANEXO VII ABRIL'!L19+'ANEXO VII MAYO'!L19+'ANEXO VII JUNIO'!L19</f>
        <v>516188</v>
      </c>
      <c r="M19" s="10">
        <f>+'ANEXO VII MAYO'!M19+'ANEXO VII JUNIO'!M19</f>
        <v>40428</v>
      </c>
      <c r="N19" s="11">
        <f t="shared" si="0"/>
        <v>20792341</v>
      </c>
      <c r="O19" s="19"/>
      <c r="P19" s="19"/>
      <c r="Q19" s="19"/>
    </row>
    <row r="20" spans="1:17" x14ac:dyDescent="0.25">
      <c r="A20" s="6" t="s">
        <v>23</v>
      </c>
      <c r="B20" s="12">
        <f>+'ANEXO VII ABRIL'!B20+'ANEXO VII MAYO'!B20+'ANEXO VII JUNIO'!B20</f>
        <v>8545536</v>
      </c>
      <c r="C20" s="12">
        <f>+'ANEXO VII ABRIL'!C20+'ANEXO VII MAYO'!C20+'ANEXO VII JUNIO'!C20</f>
        <v>2641741</v>
      </c>
      <c r="D20" s="12">
        <f>+'ANEXO VII ABRIL'!D20+'ANEXO VII MAYO'!D20+'ANEXO VII JUNIO'!D20</f>
        <v>97100</v>
      </c>
      <c r="E20" s="12">
        <f>+'ANEXO VII ABRIL'!E20+'ANEXO VII MAYO'!E20+'ANEXO VII JUNIO'!E20</f>
        <v>0</v>
      </c>
      <c r="F20" s="12">
        <f>+'ANEXO VII ABRIL'!F20+'ANEXO VII MAYO'!F20+'ANEXO VII JUNIO'!F20</f>
        <v>95784</v>
      </c>
      <c r="G20" s="12">
        <f>+'ANEXO VII ABRIL'!G20+'ANEXO VII MAYO'!G20+'ANEXO VII JUNIO'!G20</f>
        <v>244906</v>
      </c>
      <c r="H20" s="12">
        <f>+'ANEXO VII ABRIL'!H20+'ANEXO VII MAYO'!H20+'ANEXO VII JUNIO'!H20</f>
        <v>0</v>
      </c>
      <c r="I20" s="12">
        <f>+'ANEXO VII ABRIL'!I20+'ANEXO VII MAYO'!I20+'ANEXO VII JUNIO'!I20</f>
        <v>22281</v>
      </c>
      <c r="J20" s="10">
        <f>+'ANEXO VII ABRIL'!J20+'ANEXO VII MAYO'!J20+'ANEXO VII JUNIO'!J20</f>
        <v>185966</v>
      </c>
      <c r="K20" s="12">
        <f>+'ANEXO VII ABRIL'!K20+'ANEXO VII MAYO'!K20+'ANEXO VII JUNIO'!K20</f>
        <v>103307</v>
      </c>
      <c r="L20" s="10">
        <f>+'ANEXO VII ABRIL'!L20+'ANEXO VII MAYO'!L20+'ANEXO VII JUNIO'!L20</f>
        <v>209232</v>
      </c>
      <c r="M20" s="10">
        <f>+'ANEXO VII MAYO'!M20+'ANEXO VII JUNIO'!M20</f>
        <v>23722</v>
      </c>
      <c r="N20" s="11">
        <f t="shared" si="0"/>
        <v>12169575</v>
      </c>
      <c r="O20" s="19"/>
      <c r="P20" s="19"/>
      <c r="Q20" s="19"/>
    </row>
    <row r="21" spans="1:17" x14ac:dyDescent="0.25">
      <c r="A21" s="6" t="s">
        <v>24</v>
      </c>
      <c r="B21" s="12">
        <f>+'ANEXO VII ABRIL'!B21+'ANEXO VII MAYO'!B21+'ANEXO VII JUNIO'!B21</f>
        <v>8358590</v>
      </c>
      <c r="C21" s="12">
        <f>+'ANEXO VII ABRIL'!C21+'ANEXO VII MAYO'!C21+'ANEXO VII JUNIO'!C21</f>
        <v>2583949</v>
      </c>
      <c r="D21" s="12">
        <f>+'ANEXO VII ABRIL'!D21+'ANEXO VII MAYO'!D21+'ANEXO VII JUNIO'!D21</f>
        <v>94977</v>
      </c>
      <c r="E21" s="12">
        <f>+'ANEXO VII ABRIL'!E21+'ANEXO VII MAYO'!E21+'ANEXO VII JUNIO'!E21</f>
        <v>0</v>
      </c>
      <c r="F21" s="12">
        <f>+'ANEXO VII ABRIL'!F21+'ANEXO VII MAYO'!F21+'ANEXO VII JUNIO'!F21</f>
        <v>93689</v>
      </c>
      <c r="G21" s="12">
        <f>+'ANEXO VII ABRIL'!G21+'ANEXO VII MAYO'!G21+'ANEXO VII JUNIO'!G21</f>
        <v>239549</v>
      </c>
      <c r="H21" s="12">
        <f>+'ANEXO VII ABRIL'!H21+'ANEXO VII MAYO'!H21+'ANEXO VII JUNIO'!H21</f>
        <v>0</v>
      </c>
      <c r="I21" s="12">
        <f>+'ANEXO VII ABRIL'!I21+'ANEXO VII MAYO'!I21+'ANEXO VII JUNIO'!I21</f>
        <v>21795</v>
      </c>
      <c r="J21" s="10">
        <f>+'ANEXO VII ABRIL'!J21+'ANEXO VII MAYO'!J21+'ANEXO VII JUNIO'!J21</f>
        <v>181897</v>
      </c>
      <c r="K21" s="12">
        <f>+'ANEXO VII ABRIL'!K21+'ANEXO VII MAYO'!K21+'ANEXO VII JUNIO'!K21</f>
        <v>65625</v>
      </c>
      <c r="L21" s="10">
        <f>+'ANEXO VII ABRIL'!L21+'ANEXO VII MAYO'!L21+'ANEXO VII JUNIO'!L21</f>
        <v>320543</v>
      </c>
      <c r="M21" s="10">
        <f>+'ANEXO VII MAYO'!M21+'ANEXO VII JUNIO'!M21</f>
        <v>23098</v>
      </c>
      <c r="N21" s="11">
        <f t="shared" si="0"/>
        <v>11983712</v>
      </c>
      <c r="O21" s="19"/>
      <c r="P21" s="19"/>
      <c r="Q21" s="19"/>
    </row>
    <row r="22" spans="1:17" x14ac:dyDescent="0.25">
      <c r="A22" s="6" t="s">
        <v>25</v>
      </c>
      <c r="B22" s="12">
        <f>+'ANEXO VII ABRIL'!B22+'ANEXO VII MAYO'!B22+'ANEXO VII JUNIO'!B22</f>
        <v>6259144</v>
      </c>
      <c r="C22" s="12">
        <f>+'ANEXO VII ABRIL'!C22+'ANEXO VII MAYO'!C22+'ANEXO VII JUNIO'!C22</f>
        <v>1934933</v>
      </c>
      <c r="D22" s="12">
        <f>+'ANEXO VII ABRIL'!D22+'ANEXO VII MAYO'!D22+'ANEXO VII JUNIO'!D22</f>
        <v>71120</v>
      </c>
      <c r="E22" s="12">
        <f>+'ANEXO VII ABRIL'!E22+'ANEXO VII MAYO'!E22+'ANEXO VII JUNIO'!E22</f>
        <v>0</v>
      </c>
      <c r="F22" s="12">
        <f>+'ANEXO VII ABRIL'!F22+'ANEXO VII MAYO'!F22+'ANEXO VII JUNIO'!F22</f>
        <v>70156</v>
      </c>
      <c r="G22" s="12">
        <f>+'ANEXO VII ABRIL'!G22+'ANEXO VII MAYO'!G22+'ANEXO VII JUNIO'!G22</f>
        <v>179379</v>
      </c>
      <c r="H22" s="12">
        <f>+'ANEXO VII ABRIL'!H22+'ANEXO VII MAYO'!H22+'ANEXO VII JUNIO'!H22</f>
        <v>0</v>
      </c>
      <c r="I22" s="12">
        <f>+'ANEXO VII ABRIL'!I22+'ANEXO VII MAYO'!I22+'ANEXO VII JUNIO'!I22</f>
        <v>16320</v>
      </c>
      <c r="J22" s="10">
        <f>+'ANEXO VII ABRIL'!J22+'ANEXO VII MAYO'!J22+'ANEXO VII JUNIO'!J22</f>
        <v>136209</v>
      </c>
      <c r="K22" s="12">
        <f>+'ANEXO VII ABRIL'!K22+'ANEXO VII MAYO'!K22+'ANEXO VII JUNIO'!K22</f>
        <v>106184</v>
      </c>
      <c r="L22" s="10">
        <f>+'ANEXO VII ABRIL'!L22+'ANEXO VII MAYO'!L22+'ANEXO VII JUNIO'!L22</f>
        <v>257</v>
      </c>
      <c r="M22" s="10">
        <f>+'ANEXO VII MAYO'!M22+'ANEXO VII JUNIO'!M22</f>
        <v>17466</v>
      </c>
      <c r="N22" s="11">
        <f t="shared" si="0"/>
        <v>8791168</v>
      </c>
      <c r="O22" s="19"/>
      <c r="P22" s="19"/>
      <c r="Q22" s="19"/>
    </row>
    <row r="23" spans="1:17" x14ac:dyDescent="0.25">
      <c r="A23" s="6" t="s">
        <v>26</v>
      </c>
      <c r="B23" s="12">
        <f>+'ANEXO VII ABRIL'!B23+'ANEXO VII MAYO'!B23+'ANEXO VII JUNIO'!B23</f>
        <v>9769905</v>
      </c>
      <c r="C23" s="12">
        <f>+'ANEXO VII ABRIL'!C23+'ANEXO VII MAYO'!C23+'ANEXO VII JUNIO'!C23</f>
        <v>3020240</v>
      </c>
      <c r="D23" s="12">
        <f>+'ANEXO VII ABRIL'!D23+'ANEXO VII MAYO'!D23+'ANEXO VII JUNIO'!D23</f>
        <v>111012</v>
      </c>
      <c r="E23" s="12">
        <f>+'ANEXO VII ABRIL'!E23+'ANEXO VII MAYO'!E23+'ANEXO VII JUNIO'!E23</f>
        <v>0</v>
      </c>
      <c r="F23" s="12">
        <f>+'ANEXO VII ABRIL'!F23+'ANEXO VII MAYO'!F23+'ANEXO VII JUNIO'!F23</f>
        <v>109508</v>
      </c>
      <c r="G23" s="12">
        <f>+'ANEXO VII ABRIL'!G23+'ANEXO VII MAYO'!G23+'ANEXO VII JUNIO'!G23</f>
        <v>279996</v>
      </c>
      <c r="H23" s="12">
        <f>+'ANEXO VII ABRIL'!H23+'ANEXO VII MAYO'!H23+'ANEXO VII JUNIO'!H23</f>
        <v>0</v>
      </c>
      <c r="I23" s="12">
        <f>+'ANEXO VII ABRIL'!I23+'ANEXO VII MAYO'!I23+'ANEXO VII JUNIO'!I23</f>
        <v>25473</v>
      </c>
      <c r="J23" s="10">
        <f>+'ANEXO VII ABRIL'!J23+'ANEXO VII MAYO'!J23+'ANEXO VII JUNIO'!J23</f>
        <v>212610</v>
      </c>
      <c r="K23" s="12">
        <f>+'ANEXO VII ABRIL'!K23+'ANEXO VII MAYO'!K23+'ANEXO VII JUNIO'!K23</f>
        <v>122336</v>
      </c>
      <c r="L23" s="10">
        <f>+'ANEXO VII ABRIL'!L23+'ANEXO VII MAYO'!L23+'ANEXO VII JUNIO'!L23</f>
        <v>206572</v>
      </c>
      <c r="M23" s="10">
        <f>+'ANEXO VII MAYO'!M23+'ANEXO VII JUNIO'!M23</f>
        <v>27133</v>
      </c>
      <c r="N23" s="11">
        <f t="shared" si="0"/>
        <v>13884785</v>
      </c>
      <c r="O23" s="19"/>
      <c r="P23" s="19"/>
      <c r="Q23" s="19"/>
    </row>
    <row r="24" spans="1:17" x14ac:dyDescent="0.25">
      <c r="A24" s="6" t="s">
        <v>27</v>
      </c>
      <c r="B24" s="12">
        <f>+'ANEXO VII ABRIL'!B24+'ANEXO VII MAYO'!B24+'ANEXO VII JUNIO'!B24</f>
        <v>9956190</v>
      </c>
      <c r="C24" s="12">
        <f>+'ANEXO VII ABRIL'!C24+'ANEXO VII MAYO'!C24+'ANEXO VII JUNIO'!C24</f>
        <v>3077827</v>
      </c>
      <c r="D24" s="12">
        <f>+'ANEXO VII ABRIL'!D24+'ANEXO VII MAYO'!D24+'ANEXO VII JUNIO'!D24</f>
        <v>113129</v>
      </c>
      <c r="E24" s="12">
        <f>+'ANEXO VII ABRIL'!E24+'ANEXO VII MAYO'!E24+'ANEXO VII JUNIO'!E24</f>
        <v>0</v>
      </c>
      <c r="F24" s="12">
        <f>+'ANEXO VII ABRIL'!F24+'ANEXO VII MAYO'!F24+'ANEXO VII JUNIO'!F24</f>
        <v>111596</v>
      </c>
      <c r="G24" s="12">
        <f>+'ANEXO VII ABRIL'!G24+'ANEXO VII MAYO'!G24+'ANEXO VII JUNIO'!G24</f>
        <v>285334</v>
      </c>
      <c r="H24" s="12">
        <f>+'ANEXO VII ABRIL'!H24+'ANEXO VII MAYO'!H24+'ANEXO VII JUNIO'!H24</f>
        <v>0</v>
      </c>
      <c r="I24" s="12">
        <f>+'ANEXO VII ABRIL'!I24+'ANEXO VII MAYO'!I24+'ANEXO VII JUNIO'!I24</f>
        <v>25959</v>
      </c>
      <c r="J24" s="10">
        <f>+'ANEXO VII ABRIL'!J24+'ANEXO VII MAYO'!J24+'ANEXO VII JUNIO'!J24</f>
        <v>216664</v>
      </c>
      <c r="K24" s="12">
        <f>+'ANEXO VII ABRIL'!K24+'ANEXO VII MAYO'!K24+'ANEXO VII JUNIO'!K24</f>
        <v>272935</v>
      </c>
      <c r="L24" s="10">
        <f>+'ANEXO VII ABRIL'!L24+'ANEXO VII MAYO'!L24+'ANEXO VII JUNIO'!L24</f>
        <v>110180</v>
      </c>
      <c r="M24" s="10">
        <f>+'ANEXO VII MAYO'!M24+'ANEXO VII JUNIO'!M24</f>
        <v>28079</v>
      </c>
      <c r="N24" s="11">
        <f t="shared" si="0"/>
        <v>14197893</v>
      </c>
      <c r="O24" s="19"/>
      <c r="P24" s="19"/>
      <c r="Q24" s="19"/>
    </row>
    <row r="25" spans="1:17" x14ac:dyDescent="0.25">
      <c r="A25" s="6" t="s">
        <v>28</v>
      </c>
      <c r="B25" s="12">
        <f>+'ANEXO VII ABRIL'!B25+'ANEXO VII MAYO'!B25+'ANEXO VII JUNIO'!B25</f>
        <v>25642895</v>
      </c>
      <c r="C25" s="12">
        <f>+'ANEXO VII ABRIL'!C25+'ANEXO VII MAYO'!C25+'ANEXO VII JUNIO'!C25</f>
        <v>7927169</v>
      </c>
      <c r="D25" s="12">
        <f>+'ANEXO VII ABRIL'!D25+'ANEXO VII MAYO'!D25+'ANEXO VII JUNIO'!D25</f>
        <v>291370</v>
      </c>
      <c r="E25" s="12">
        <f>+'ANEXO VII ABRIL'!E25+'ANEXO VII MAYO'!E25+'ANEXO VII JUNIO'!E25</f>
        <v>0</v>
      </c>
      <c r="F25" s="12">
        <f>+'ANEXO VII ABRIL'!F25+'ANEXO VII MAYO'!F25+'ANEXO VII JUNIO'!F25</f>
        <v>287422</v>
      </c>
      <c r="G25" s="12">
        <f>+'ANEXO VII ABRIL'!G25+'ANEXO VII MAYO'!G25+'ANEXO VII JUNIO'!G25</f>
        <v>734900</v>
      </c>
      <c r="H25" s="12">
        <f>+'ANEXO VII ABRIL'!H25+'ANEXO VII MAYO'!H25+'ANEXO VII JUNIO'!H25</f>
        <v>0</v>
      </c>
      <c r="I25" s="12">
        <f>+'ANEXO VII ABRIL'!I25+'ANEXO VII MAYO'!I25+'ANEXO VII JUNIO'!I25</f>
        <v>66861</v>
      </c>
      <c r="J25" s="10">
        <f>+'ANEXO VII ABRIL'!J25+'ANEXO VII MAYO'!J25+'ANEXO VII JUNIO'!J25</f>
        <v>558034</v>
      </c>
      <c r="K25" s="12">
        <f>+'ANEXO VII ABRIL'!K25+'ANEXO VII MAYO'!K25+'ANEXO VII JUNIO'!K25</f>
        <v>764718</v>
      </c>
      <c r="L25" s="10">
        <f>+'ANEXO VII ABRIL'!L25+'ANEXO VII MAYO'!L25+'ANEXO VII JUNIO'!L25</f>
        <v>2498561</v>
      </c>
      <c r="M25" s="10">
        <f>+'ANEXO VII MAYO'!M25+'ANEXO VII JUNIO'!M25</f>
        <v>72542</v>
      </c>
      <c r="N25" s="11">
        <f t="shared" si="0"/>
        <v>38844472</v>
      </c>
      <c r="O25" s="19"/>
      <c r="P25" s="19"/>
      <c r="Q25" s="19"/>
    </row>
    <row r="26" spans="1:17" x14ac:dyDescent="0.25">
      <c r="A26" s="6" t="s">
        <v>29</v>
      </c>
      <c r="B26" s="12">
        <f>+'ANEXO VII ABRIL'!B26+'ANEXO VII MAYO'!B26+'ANEXO VII JUNIO'!B26</f>
        <v>8971723</v>
      </c>
      <c r="C26" s="12">
        <f>+'ANEXO VII ABRIL'!C26+'ANEXO VII MAYO'!C26+'ANEXO VII JUNIO'!C26</f>
        <v>2773492</v>
      </c>
      <c r="D26" s="12">
        <f>+'ANEXO VII ABRIL'!D26+'ANEXO VII MAYO'!D26+'ANEXO VII JUNIO'!D26</f>
        <v>101943</v>
      </c>
      <c r="E26" s="12">
        <f>+'ANEXO VII ABRIL'!E26+'ANEXO VII MAYO'!E26+'ANEXO VII JUNIO'!E26</f>
        <v>0</v>
      </c>
      <c r="F26" s="12">
        <f>+'ANEXO VII ABRIL'!F26+'ANEXO VII MAYO'!F26+'ANEXO VII JUNIO'!F26</f>
        <v>100561</v>
      </c>
      <c r="G26" s="12">
        <f>+'ANEXO VII ABRIL'!G26+'ANEXO VII MAYO'!G26+'ANEXO VII JUNIO'!G26</f>
        <v>257121</v>
      </c>
      <c r="H26" s="12">
        <f>+'ANEXO VII ABRIL'!H26+'ANEXO VII MAYO'!H26+'ANEXO VII JUNIO'!H26</f>
        <v>0</v>
      </c>
      <c r="I26" s="12">
        <f>+'ANEXO VII ABRIL'!I26+'ANEXO VII MAYO'!I26+'ANEXO VII JUNIO'!I26</f>
        <v>23394</v>
      </c>
      <c r="J26" s="10">
        <f>+'ANEXO VII ABRIL'!J26+'ANEXO VII MAYO'!J26+'ANEXO VII JUNIO'!J26</f>
        <v>195240</v>
      </c>
      <c r="K26" s="12">
        <f>+'ANEXO VII ABRIL'!K26+'ANEXO VII MAYO'!K26+'ANEXO VII JUNIO'!K26</f>
        <v>104322</v>
      </c>
      <c r="L26" s="10">
        <f>+'ANEXO VII ABRIL'!L26+'ANEXO VII MAYO'!L26+'ANEXO VII JUNIO'!L26</f>
        <v>436292</v>
      </c>
      <c r="M26" s="10">
        <f>+'ANEXO VII MAYO'!M26+'ANEXO VII JUNIO'!M26</f>
        <v>24892</v>
      </c>
      <c r="N26" s="11">
        <f t="shared" si="0"/>
        <v>12988980</v>
      </c>
      <c r="O26" s="19"/>
      <c r="P26" s="19"/>
      <c r="Q26" s="19"/>
    </row>
    <row r="27" spans="1:17" x14ac:dyDescent="0.25">
      <c r="A27" s="6" t="s">
        <v>30</v>
      </c>
      <c r="B27" s="12">
        <f>+'ANEXO VII ABRIL'!B27+'ANEXO VII MAYO'!B27+'ANEXO VII JUNIO'!B27</f>
        <v>10529685</v>
      </c>
      <c r="C27" s="12">
        <f>+'ANEXO VII ABRIL'!C27+'ANEXO VII MAYO'!C27+'ANEXO VII JUNIO'!C27</f>
        <v>3255115</v>
      </c>
      <c r="D27" s="12">
        <f>+'ANEXO VII ABRIL'!D27+'ANEXO VII MAYO'!D27+'ANEXO VII JUNIO'!D27</f>
        <v>119645</v>
      </c>
      <c r="E27" s="12">
        <f>+'ANEXO VII ABRIL'!E27+'ANEXO VII MAYO'!E27+'ANEXO VII JUNIO'!E27</f>
        <v>0</v>
      </c>
      <c r="F27" s="12">
        <f>+'ANEXO VII ABRIL'!F27+'ANEXO VII MAYO'!F27+'ANEXO VII JUNIO'!F27</f>
        <v>118023</v>
      </c>
      <c r="G27" s="12">
        <f>+'ANEXO VII ABRIL'!G27+'ANEXO VII MAYO'!G27+'ANEXO VII JUNIO'!G27</f>
        <v>301769</v>
      </c>
      <c r="H27" s="12">
        <f>+'ANEXO VII ABRIL'!H27+'ANEXO VII MAYO'!H27+'ANEXO VII JUNIO'!H27</f>
        <v>0</v>
      </c>
      <c r="I27" s="12">
        <f>+'ANEXO VII ABRIL'!I27+'ANEXO VII MAYO'!I27+'ANEXO VII JUNIO'!I27</f>
        <v>27456</v>
      </c>
      <c r="J27" s="10">
        <f>+'ANEXO VII ABRIL'!J27+'ANEXO VII MAYO'!J27+'ANEXO VII JUNIO'!J27</f>
        <v>229144</v>
      </c>
      <c r="K27" s="12">
        <f>+'ANEXO VII ABRIL'!K27+'ANEXO VII MAYO'!K27+'ANEXO VII JUNIO'!K27</f>
        <v>179007</v>
      </c>
      <c r="L27" s="10">
        <f>+'ANEXO VII ABRIL'!L27+'ANEXO VII MAYO'!L27+'ANEXO VII JUNIO'!L27</f>
        <v>373851</v>
      </c>
      <c r="M27" s="10">
        <f>+'ANEXO VII MAYO'!M27+'ANEXO VII JUNIO'!M27</f>
        <v>29383</v>
      </c>
      <c r="N27" s="11">
        <f t="shared" si="0"/>
        <v>15163078</v>
      </c>
      <c r="O27" s="19"/>
      <c r="P27" s="19"/>
      <c r="Q27" s="19"/>
    </row>
    <row r="28" spans="1:17" x14ac:dyDescent="0.25">
      <c r="A28" s="6" t="s">
        <v>31</v>
      </c>
      <c r="B28" s="12">
        <f>+'ANEXO VII ABRIL'!B28+'ANEXO VII MAYO'!B28+'ANEXO VII JUNIO'!B28</f>
        <v>13306631</v>
      </c>
      <c r="C28" s="12">
        <f>+'ANEXO VII ABRIL'!C28+'ANEXO VII MAYO'!C28+'ANEXO VII JUNIO'!C28</f>
        <v>4113573</v>
      </c>
      <c r="D28" s="12">
        <f>+'ANEXO VII ABRIL'!D28+'ANEXO VII MAYO'!D28+'ANEXO VII JUNIO'!D28</f>
        <v>151199</v>
      </c>
      <c r="E28" s="12">
        <f>+'ANEXO VII ABRIL'!E28+'ANEXO VII MAYO'!E28+'ANEXO VII JUNIO'!E28</f>
        <v>0</v>
      </c>
      <c r="F28" s="12">
        <f>+'ANEXO VII ABRIL'!F28+'ANEXO VII MAYO'!F28+'ANEXO VII JUNIO'!F28</f>
        <v>149149</v>
      </c>
      <c r="G28" s="12">
        <f>+'ANEXO VII ABRIL'!G28+'ANEXO VII MAYO'!G28+'ANEXO VII JUNIO'!G28</f>
        <v>381355</v>
      </c>
      <c r="H28" s="12">
        <f>+'ANEXO VII ABRIL'!H28+'ANEXO VII MAYO'!H28+'ANEXO VII JUNIO'!H28</f>
        <v>0</v>
      </c>
      <c r="I28" s="12">
        <f>+'ANEXO VII ABRIL'!I28+'ANEXO VII MAYO'!I28+'ANEXO VII JUNIO'!I28</f>
        <v>34695</v>
      </c>
      <c r="J28" s="10">
        <f>+'ANEXO VII ABRIL'!J28+'ANEXO VII MAYO'!J28+'ANEXO VII JUNIO'!J28</f>
        <v>289575</v>
      </c>
      <c r="K28" s="12">
        <f>+'ANEXO VII ABRIL'!K28+'ANEXO VII MAYO'!K28+'ANEXO VII JUNIO'!K28</f>
        <v>309106</v>
      </c>
      <c r="L28" s="10">
        <f>+'ANEXO VII ABRIL'!L28+'ANEXO VII MAYO'!L28+'ANEXO VII JUNIO'!L28</f>
        <v>661138</v>
      </c>
      <c r="M28" s="10">
        <f>+'ANEXO VII MAYO'!M28+'ANEXO VII JUNIO'!M28</f>
        <v>37382</v>
      </c>
      <c r="N28" s="11">
        <f t="shared" si="0"/>
        <v>19433803</v>
      </c>
      <c r="O28" s="19"/>
      <c r="P28" s="19"/>
      <c r="Q28" s="19"/>
    </row>
    <row r="29" spans="1:17" x14ac:dyDescent="0.25">
      <c r="A29" s="6" t="s">
        <v>32</v>
      </c>
      <c r="B29" s="12">
        <f>+'ANEXO VII ABRIL'!B29+'ANEXO VII MAYO'!B29+'ANEXO VII JUNIO'!B29</f>
        <v>8242271</v>
      </c>
      <c r="C29" s="12">
        <f>+'ANEXO VII ABRIL'!C29+'ANEXO VII MAYO'!C29+'ANEXO VII JUNIO'!C29</f>
        <v>2547991</v>
      </c>
      <c r="D29" s="12">
        <f>+'ANEXO VII ABRIL'!D29+'ANEXO VII MAYO'!D29+'ANEXO VII JUNIO'!D29</f>
        <v>93654</v>
      </c>
      <c r="E29" s="12">
        <f>+'ANEXO VII ABRIL'!E29+'ANEXO VII MAYO'!E29+'ANEXO VII JUNIO'!E29</f>
        <v>0</v>
      </c>
      <c r="F29" s="12">
        <f>+'ANEXO VII ABRIL'!F29+'ANEXO VII MAYO'!F29+'ANEXO VII JUNIO'!F29</f>
        <v>92385</v>
      </c>
      <c r="G29" s="12">
        <f>+'ANEXO VII ABRIL'!G29+'ANEXO VII MAYO'!G29+'ANEXO VII JUNIO'!G29</f>
        <v>236215</v>
      </c>
      <c r="H29" s="12">
        <f>+'ANEXO VII ABRIL'!H29+'ANEXO VII MAYO'!H29+'ANEXO VII JUNIO'!H29</f>
        <v>0</v>
      </c>
      <c r="I29" s="12">
        <f>+'ANEXO VII ABRIL'!I29+'ANEXO VII MAYO'!I29+'ANEXO VII JUNIO'!I29</f>
        <v>21492</v>
      </c>
      <c r="J29" s="10">
        <f>+'ANEXO VII ABRIL'!J29+'ANEXO VII MAYO'!J29+'ANEXO VII JUNIO'!J29</f>
        <v>179366</v>
      </c>
      <c r="K29" s="12">
        <f>+'ANEXO VII ABRIL'!K29+'ANEXO VII MAYO'!K29+'ANEXO VII JUNIO'!K29</f>
        <v>51173</v>
      </c>
      <c r="L29" s="10">
        <f>+'ANEXO VII ABRIL'!L29+'ANEXO VII MAYO'!L29+'ANEXO VII JUNIO'!L29</f>
        <v>101305</v>
      </c>
      <c r="M29" s="10">
        <f>+'ANEXO VII MAYO'!M29+'ANEXO VII JUNIO'!M29</f>
        <v>22740</v>
      </c>
      <c r="N29" s="11">
        <f t="shared" si="0"/>
        <v>11588592</v>
      </c>
      <c r="O29" s="19"/>
      <c r="P29" s="19"/>
      <c r="Q29" s="19"/>
    </row>
    <row r="30" spans="1:17" x14ac:dyDescent="0.25">
      <c r="A30" s="6" t="s">
        <v>33</v>
      </c>
      <c r="B30" s="12">
        <f>+'ANEXO VII ABRIL'!B30+'ANEXO VII MAYO'!B30+'ANEXO VII JUNIO'!B30</f>
        <v>5981678</v>
      </c>
      <c r="C30" s="12">
        <f>+'ANEXO VII ABRIL'!C30+'ANEXO VII MAYO'!C30+'ANEXO VII JUNIO'!C30</f>
        <v>1849158</v>
      </c>
      <c r="D30" s="12">
        <f>+'ANEXO VII ABRIL'!D30+'ANEXO VII MAYO'!D30+'ANEXO VII JUNIO'!D30</f>
        <v>67968</v>
      </c>
      <c r="E30" s="12">
        <f>+'ANEXO VII ABRIL'!E30+'ANEXO VII MAYO'!E30+'ANEXO VII JUNIO'!E30</f>
        <v>0</v>
      </c>
      <c r="F30" s="12">
        <f>+'ANEXO VII ABRIL'!F30+'ANEXO VII MAYO'!F30+'ANEXO VII JUNIO'!F30</f>
        <v>67047</v>
      </c>
      <c r="G30" s="12">
        <f>+'ANEXO VII ABRIL'!G30+'ANEXO VII MAYO'!G30+'ANEXO VII JUNIO'!G30</f>
        <v>171429</v>
      </c>
      <c r="H30" s="12">
        <f>+'ANEXO VII ABRIL'!H30+'ANEXO VII MAYO'!H30+'ANEXO VII JUNIO'!H30</f>
        <v>0</v>
      </c>
      <c r="I30" s="12">
        <f>+'ANEXO VII ABRIL'!I30+'ANEXO VII MAYO'!I30+'ANEXO VII JUNIO'!I30</f>
        <v>15597</v>
      </c>
      <c r="J30" s="10">
        <f>+'ANEXO VII ABRIL'!J30+'ANEXO VII MAYO'!J30+'ANEXO VII JUNIO'!J30</f>
        <v>130171</v>
      </c>
      <c r="K30" s="12">
        <f>+'ANEXO VII ABRIL'!K30+'ANEXO VII MAYO'!K30+'ANEXO VII JUNIO'!K30</f>
        <v>88104</v>
      </c>
      <c r="L30" s="10">
        <f>+'ANEXO VII ABRIL'!L30+'ANEXO VII MAYO'!L30+'ANEXO VII JUNIO'!L30</f>
        <v>430449</v>
      </c>
      <c r="M30" s="10">
        <f>+'ANEXO VII MAYO'!M30+'ANEXO VII JUNIO'!M30</f>
        <v>16652</v>
      </c>
      <c r="N30" s="11">
        <f t="shared" si="0"/>
        <v>8818253</v>
      </c>
      <c r="O30" s="19"/>
      <c r="P30" s="19"/>
      <c r="Q30" s="19"/>
    </row>
    <row r="31" spans="1:17" x14ac:dyDescent="0.25">
      <c r="A31" s="6" t="s">
        <v>34</v>
      </c>
      <c r="B31" s="12">
        <f>+'ANEXO VII ABRIL'!B31+'ANEXO VII MAYO'!B31+'ANEXO VII JUNIO'!B31</f>
        <v>9033060</v>
      </c>
      <c r="C31" s="12">
        <f>+'ANEXO VII ABRIL'!C31+'ANEXO VII MAYO'!C31+'ANEXO VII JUNIO'!C31</f>
        <v>2792454</v>
      </c>
      <c r="D31" s="12">
        <f>+'ANEXO VII ABRIL'!D31+'ANEXO VII MAYO'!D31+'ANEXO VII JUNIO'!D31</f>
        <v>102639</v>
      </c>
      <c r="E31" s="12">
        <f>+'ANEXO VII ABRIL'!E31+'ANEXO VII MAYO'!E31+'ANEXO VII JUNIO'!E31</f>
        <v>0</v>
      </c>
      <c r="F31" s="12">
        <f>+'ANEXO VII ABRIL'!F31+'ANEXO VII MAYO'!F31+'ANEXO VII JUNIO'!F31</f>
        <v>101248</v>
      </c>
      <c r="G31" s="12">
        <f>+'ANEXO VII ABRIL'!G31+'ANEXO VII MAYO'!G31+'ANEXO VII JUNIO'!G31</f>
        <v>258878</v>
      </c>
      <c r="H31" s="12">
        <f>+'ANEXO VII ABRIL'!H31+'ANEXO VII MAYO'!H31+'ANEXO VII JUNIO'!H31</f>
        <v>0</v>
      </c>
      <c r="I31" s="12">
        <f>+'ANEXO VII ABRIL'!I31+'ANEXO VII MAYO'!I31+'ANEXO VII JUNIO'!I31</f>
        <v>23553</v>
      </c>
      <c r="J31" s="10">
        <f>+'ANEXO VII ABRIL'!J31+'ANEXO VII MAYO'!J31+'ANEXO VII JUNIO'!J31</f>
        <v>196575</v>
      </c>
      <c r="K31" s="12">
        <f>+'ANEXO VII ABRIL'!K31+'ANEXO VII MAYO'!K31+'ANEXO VII JUNIO'!K31</f>
        <v>47183</v>
      </c>
      <c r="L31" s="10">
        <f>+'ANEXO VII ABRIL'!L31+'ANEXO VII MAYO'!L31+'ANEXO VII JUNIO'!L31</f>
        <v>571436</v>
      </c>
      <c r="M31" s="10">
        <f>+'ANEXO VII MAYO'!M31+'ANEXO VII JUNIO'!M31</f>
        <v>24891</v>
      </c>
      <c r="N31" s="11">
        <f t="shared" si="0"/>
        <v>13151917</v>
      </c>
      <c r="O31" s="19"/>
      <c r="P31" s="19"/>
      <c r="Q31" s="19"/>
    </row>
    <row r="32" spans="1:17" x14ac:dyDescent="0.25">
      <c r="A32" s="6" t="s">
        <v>35</v>
      </c>
      <c r="B32" s="12">
        <f>+'ANEXO VII ABRIL'!B32+'ANEXO VII MAYO'!B32+'ANEXO VII JUNIO'!B32</f>
        <v>13824334</v>
      </c>
      <c r="C32" s="12">
        <f>+'ANEXO VII ABRIL'!C32+'ANEXO VII MAYO'!C32+'ANEXO VII JUNIO'!C32</f>
        <v>4273614</v>
      </c>
      <c r="D32" s="12">
        <f>+'ANEXO VII ABRIL'!D32+'ANEXO VII MAYO'!D32+'ANEXO VII JUNIO'!D32</f>
        <v>157081</v>
      </c>
      <c r="E32" s="12">
        <f>+'ANEXO VII ABRIL'!E32+'ANEXO VII MAYO'!E32+'ANEXO VII JUNIO'!E32</f>
        <v>0</v>
      </c>
      <c r="F32" s="12">
        <f>+'ANEXO VII ABRIL'!F32+'ANEXO VII MAYO'!F32+'ANEXO VII JUNIO'!F32</f>
        <v>154952</v>
      </c>
      <c r="G32" s="12">
        <f>+'ANEXO VII ABRIL'!G32+'ANEXO VII MAYO'!G32+'ANEXO VII JUNIO'!G32</f>
        <v>396192</v>
      </c>
      <c r="H32" s="12">
        <f>+'ANEXO VII ABRIL'!H32+'ANEXO VII MAYO'!H32+'ANEXO VII JUNIO'!H32</f>
        <v>0</v>
      </c>
      <c r="I32" s="12">
        <f>+'ANEXO VII ABRIL'!I32+'ANEXO VII MAYO'!I32+'ANEXO VII JUNIO'!I32</f>
        <v>36045</v>
      </c>
      <c r="J32" s="10">
        <f>+'ANEXO VII ABRIL'!J32+'ANEXO VII MAYO'!J32+'ANEXO VII JUNIO'!J32</f>
        <v>300841</v>
      </c>
      <c r="K32" s="12">
        <f>+'ANEXO VII ABRIL'!K32+'ANEXO VII MAYO'!K32+'ANEXO VII JUNIO'!K32</f>
        <v>343107</v>
      </c>
      <c r="L32" s="10">
        <f>+'ANEXO VII ABRIL'!L32+'ANEXO VII MAYO'!L32+'ANEXO VII JUNIO'!L32</f>
        <v>0</v>
      </c>
      <c r="M32" s="10">
        <f>+'ANEXO VII MAYO'!M32+'ANEXO VII JUNIO'!M32</f>
        <v>38879</v>
      </c>
      <c r="N32" s="11">
        <f t="shared" si="0"/>
        <v>19525045</v>
      </c>
      <c r="O32" s="19"/>
      <c r="P32" s="19"/>
      <c r="Q32" s="19"/>
    </row>
    <row r="33" spans="1:17" x14ac:dyDescent="0.25">
      <c r="A33" s="6" t="s">
        <v>36</v>
      </c>
      <c r="B33" s="12">
        <f>+'ANEXO VII ABRIL'!B33+'ANEXO VII MAYO'!B33+'ANEXO VII JUNIO'!B33</f>
        <v>10760543</v>
      </c>
      <c r="C33" s="12">
        <f>+'ANEXO VII ABRIL'!C33+'ANEXO VII MAYO'!C33+'ANEXO VII JUNIO'!C33</f>
        <v>3326481</v>
      </c>
      <c r="D33" s="12">
        <f>+'ANEXO VII ABRIL'!D33+'ANEXO VII MAYO'!D33+'ANEXO VII JUNIO'!D33</f>
        <v>122268</v>
      </c>
      <c r="E33" s="12">
        <f>+'ANEXO VII ABRIL'!E33+'ANEXO VII MAYO'!E33+'ANEXO VII JUNIO'!E33</f>
        <v>0</v>
      </c>
      <c r="F33" s="12">
        <f>+'ANEXO VII ABRIL'!F33+'ANEXO VII MAYO'!F33+'ANEXO VII JUNIO'!F33</f>
        <v>120611</v>
      </c>
      <c r="G33" s="12">
        <f>+'ANEXO VII ABRIL'!G33+'ANEXO VII MAYO'!G33+'ANEXO VII JUNIO'!G33</f>
        <v>308387</v>
      </c>
      <c r="H33" s="12">
        <f>+'ANEXO VII ABRIL'!H33+'ANEXO VII MAYO'!H33+'ANEXO VII JUNIO'!H33</f>
        <v>0</v>
      </c>
      <c r="I33" s="12">
        <f>+'ANEXO VII ABRIL'!I33+'ANEXO VII MAYO'!I33+'ANEXO VII JUNIO'!I33</f>
        <v>28056</v>
      </c>
      <c r="J33" s="10">
        <f>+'ANEXO VII ABRIL'!J33+'ANEXO VII MAYO'!J33+'ANEXO VII JUNIO'!J33</f>
        <v>234168</v>
      </c>
      <c r="K33" s="12">
        <f>+'ANEXO VII ABRIL'!K33+'ANEXO VII MAYO'!K33+'ANEXO VII JUNIO'!K33</f>
        <v>222838</v>
      </c>
      <c r="L33" s="10">
        <f>+'ANEXO VII ABRIL'!L33+'ANEXO VII MAYO'!L33+'ANEXO VII JUNIO'!L33</f>
        <v>0</v>
      </c>
      <c r="M33" s="10">
        <f>+'ANEXO VII MAYO'!M33+'ANEXO VII JUNIO'!M33</f>
        <v>30142</v>
      </c>
      <c r="N33" s="11">
        <f t="shared" si="0"/>
        <v>15153494</v>
      </c>
      <c r="O33" s="19"/>
      <c r="P33" s="19"/>
      <c r="Q33" s="19"/>
    </row>
    <row r="34" spans="1:17" x14ac:dyDescent="0.25">
      <c r="A34" s="6" t="s">
        <v>37</v>
      </c>
      <c r="B34" s="12">
        <f>+'ANEXO VII ABRIL'!B34+'ANEXO VII MAYO'!B34+'ANEXO VII JUNIO'!B34</f>
        <v>9206519</v>
      </c>
      <c r="C34" s="12">
        <f>+'ANEXO VII ABRIL'!C34+'ANEXO VII MAYO'!C34+'ANEXO VII JUNIO'!C34</f>
        <v>2846076</v>
      </c>
      <c r="D34" s="12">
        <f>+'ANEXO VII ABRIL'!D34+'ANEXO VII MAYO'!D34+'ANEXO VII JUNIO'!D34</f>
        <v>104610</v>
      </c>
      <c r="E34" s="12">
        <f>+'ANEXO VII ABRIL'!E34+'ANEXO VII MAYO'!E34+'ANEXO VII JUNIO'!E34</f>
        <v>0</v>
      </c>
      <c r="F34" s="12">
        <f>+'ANEXO VII ABRIL'!F34+'ANEXO VII MAYO'!F34+'ANEXO VII JUNIO'!F34</f>
        <v>103193</v>
      </c>
      <c r="G34" s="12">
        <f>+'ANEXO VII ABRIL'!G34+'ANEXO VII MAYO'!G34+'ANEXO VII JUNIO'!G34</f>
        <v>263850</v>
      </c>
      <c r="H34" s="12">
        <f>+'ANEXO VII ABRIL'!H34+'ANEXO VII MAYO'!H34+'ANEXO VII JUNIO'!H34</f>
        <v>0</v>
      </c>
      <c r="I34" s="12">
        <f>+'ANEXO VII ABRIL'!I34+'ANEXO VII MAYO'!I34+'ANEXO VII JUNIO'!I34</f>
        <v>24006</v>
      </c>
      <c r="J34" s="10">
        <f>+'ANEXO VII ABRIL'!J34+'ANEXO VII MAYO'!J34+'ANEXO VII JUNIO'!J34</f>
        <v>200350</v>
      </c>
      <c r="K34" s="12">
        <f>+'ANEXO VII ABRIL'!K34+'ANEXO VII MAYO'!K34+'ANEXO VII JUNIO'!K34</f>
        <v>116633</v>
      </c>
      <c r="L34" s="10">
        <f>+'ANEXO VII ABRIL'!L34+'ANEXO VII MAYO'!L34+'ANEXO VII JUNIO'!L34</f>
        <v>607743</v>
      </c>
      <c r="M34" s="10">
        <f>+'ANEXO VII MAYO'!M34+'ANEXO VII JUNIO'!M34</f>
        <v>25566</v>
      </c>
      <c r="N34" s="11">
        <f t="shared" si="0"/>
        <v>13498546</v>
      </c>
      <c r="O34" s="19"/>
      <c r="P34" s="19"/>
      <c r="Q34" s="19"/>
    </row>
    <row r="35" spans="1:17" x14ac:dyDescent="0.25">
      <c r="A35" s="6" t="s">
        <v>38</v>
      </c>
      <c r="B35" s="12">
        <f>+'ANEXO VII ABRIL'!B35+'ANEXO VII MAYO'!B35+'ANEXO VII JUNIO'!B35</f>
        <v>8962489</v>
      </c>
      <c r="C35" s="12">
        <f>+'ANEXO VII ABRIL'!C35+'ANEXO VII MAYO'!C35+'ANEXO VII JUNIO'!C35</f>
        <v>2770638</v>
      </c>
      <c r="D35" s="12">
        <f>+'ANEXO VII ABRIL'!D35+'ANEXO VII MAYO'!D35+'ANEXO VII JUNIO'!D35</f>
        <v>101837</v>
      </c>
      <c r="E35" s="12">
        <f>+'ANEXO VII ABRIL'!E35+'ANEXO VII MAYO'!E35+'ANEXO VII JUNIO'!E35</f>
        <v>0</v>
      </c>
      <c r="F35" s="12">
        <f>+'ANEXO VII ABRIL'!F35+'ANEXO VII MAYO'!F35+'ANEXO VII JUNIO'!F35</f>
        <v>100458</v>
      </c>
      <c r="G35" s="12">
        <f>+'ANEXO VII ABRIL'!G35+'ANEXO VII MAYO'!G35+'ANEXO VII JUNIO'!G35</f>
        <v>256855</v>
      </c>
      <c r="H35" s="12">
        <f>+'ANEXO VII ABRIL'!H35+'ANEXO VII MAYO'!H35+'ANEXO VII JUNIO'!H35</f>
        <v>0</v>
      </c>
      <c r="I35" s="12">
        <f>+'ANEXO VII ABRIL'!I35+'ANEXO VII MAYO'!I35+'ANEXO VII JUNIO'!I35</f>
        <v>23370</v>
      </c>
      <c r="J35" s="10">
        <f>+'ANEXO VII ABRIL'!J35+'ANEXO VII MAYO'!J35+'ANEXO VII JUNIO'!J35</f>
        <v>195039</v>
      </c>
      <c r="K35" s="12">
        <f>+'ANEXO VII ABRIL'!K35+'ANEXO VII MAYO'!K35+'ANEXO VII JUNIO'!K35</f>
        <v>78959</v>
      </c>
      <c r="L35" s="10">
        <f>+'ANEXO VII ABRIL'!L35+'ANEXO VII MAYO'!L35+'ANEXO VII JUNIO'!L35</f>
        <v>399076</v>
      </c>
      <c r="M35" s="10">
        <f>+'ANEXO VII MAYO'!M35+'ANEXO VII JUNIO'!M35</f>
        <v>24792</v>
      </c>
      <c r="N35" s="11">
        <f t="shared" si="0"/>
        <v>12913513</v>
      </c>
      <c r="O35" s="19"/>
      <c r="P35" s="19"/>
      <c r="Q35" s="19"/>
    </row>
    <row r="36" spans="1:17" x14ac:dyDescent="0.25">
      <c r="A36" s="6" t="s">
        <v>39</v>
      </c>
      <c r="B36" s="12">
        <f>+'ANEXO VII ABRIL'!B36+'ANEXO VII MAYO'!B36+'ANEXO VII JUNIO'!B36</f>
        <v>17561149</v>
      </c>
      <c r="C36" s="12">
        <f>+'ANEXO VII ABRIL'!C36+'ANEXO VII MAYO'!C36+'ANEXO VII JUNIO'!C36</f>
        <v>5428801</v>
      </c>
      <c r="D36" s="12">
        <f>+'ANEXO VII ABRIL'!D36+'ANEXO VII MAYO'!D36+'ANEXO VII JUNIO'!D36</f>
        <v>199540</v>
      </c>
      <c r="E36" s="12">
        <f>+'ANEXO VII ABRIL'!E36+'ANEXO VII MAYO'!E36+'ANEXO VII JUNIO'!E36</f>
        <v>0</v>
      </c>
      <c r="F36" s="12">
        <f>+'ANEXO VII ABRIL'!F36+'ANEXO VII MAYO'!F36+'ANEXO VII JUNIO'!F36</f>
        <v>196838</v>
      </c>
      <c r="G36" s="12">
        <f>+'ANEXO VII ABRIL'!G36+'ANEXO VII MAYO'!G36+'ANEXO VII JUNIO'!G36</f>
        <v>503285</v>
      </c>
      <c r="H36" s="12">
        <f>+'ANEXO VII ABRIL'!H36+'ANEXO VII MAYO'!H36+'ANEXO VII JUNIO'!H36</f>
        <v>0</v>
      </c>
      <c r="I36" s="12">
        <f>+'ANEXO VII ABRIL'!I36+'ANEXO VII MAYO'!I36+'ANEXO VII JUNIO'!I36</f>
        <v>45789</v>
      </c>
      <c r="J36" s="10">
        <f>+'ANEXO VII ABRIL'!J36+'ANEXO VII MAYO'!J36+'ANEXO VII JUNIO'!J36</f>
        <v>382161</v>
      </c>
      <c r="K36" s="12">
        <f>+'ANEXO VII ABRIL'!K36+'ANEXO VII MAYO'!K36+'ANEXO VII JUNIO'!K36</f>
        <v>454211</v>
      </c>
      <c r="L36" s="10">
        <f>+'ANEXO VII ABRIL'!L36+'ANEXO VII MAYO'!L36+'ANEXO VII JUNIO'!L36</f>
        <v>1802284</v>
      </c>
      <c r="M36" s="10">
        <f>+'ANEXO VII MAYO'!M36+'ANEXO VII JUNIO'!M36</f>
        <v>49464</v>
      </c>
      <c r="N36" s="11">
        <f t="shared" si="0"/>
        <v>26623522</v>
      </c>
      <c r="O36" s="19"/>
      <c r="P36" s="19"/>
      <c r="Q36" s="19"/>
    </row>
    <row r="37" spans="1:17" x14ac:dyDescent="0.25">
      <c r="A37" s="6" t="s">
        <v>53</v>
      </c>
      <c r="B37" s="12">
        <f>+'ANEXO VII ABRIL'!B37+'ANEXO VII MAYO'!B37+'ANEXO VII JUNIO'!B37</f>
        <v>6001374</v>
      </c>
      <c r="C37" s="12">
        <f>+'ANEXO VII ABRIL'!C37+'ANEXO VII MAYO'!C37+'ANEXO VII JUNIO'!C37</f>
        <v>1855247</v>
      </c>
      <c r="D37" s="12">
        <f>+'ANEXO VII ABRIL'!D37+'ANEXO VII MAYO'!D37+'ANEXO VII JUNIO'!D37</f>
        <v>68192</v>
      </c>
      <c r="E37" s="12">
        <f>+'ANEXO VII ABRIL'!E37+'ANEXO VII MAYO'!E37+'ANEXO VII JUNIO'!E37</f>
        <v>0</v>
      </c>
      <c r="F37" s="12">
        <f>+'ANEXO VII ABRIL'!F37+'ANEXO VII MAYO'!F37+'ANEXO VII JUNIO'!F37</f>
        <v>67267</v>
      </c>
      <c r="G37" s="12">
        <f>+'ANEXO VII ABRIL'!G37+'ANEXO VII MAYO'!G37+'ANEXO VII JUNIO'!G37</f>
        <v>171994</v>
      </c>
      <c r="H37" s="12">
        <f>+'ANEXO VII ABRIL'!H37+'ANEXO VII MAYO'!H37+'ANEXO VII JUNIO'!H37</f>
        <v>0</v>
      </c>
      <c r="I37" s="12">
        <f>+'ANEXO VII ABRIL'!I37+'ANEXO VII MAYO'!I37+'ANEXO VII JUNIO'!I37</f>
        <v>15648</v>
      </c>
      <c r="J37" s="12">
        <f>+'ANEXO VII ABRIL'!J37+'ANEXO VII MAYO'!J37+'ANEXO VII JUNIO'!J37</f>
        <v>130600</v>
      </c>
      <c r="K37" s="12">
        <f>+'ANEXO VII ABRIL'!K37+'ANEXO VII MAYO'!K37+'ANEXO VII JUNIO'!K37</f>
        <v>164492</v>
      </c>
      <c r="L37" s="12">
        <f>+'ANEXO VII ABRIL'!L37+'ANEXO VII MAYO'!L37+'ANEXO VII JUNIO'!L37</f>
        <v>0</v>
      </c>
      <c r="M37" s="10">
        <f>+'ANEXO VII MAYO'!M37+'ANEXO VII JUNIO'!M37</f>
        <v>16927</v>
      </c>
      <c r="N37" s="11">
        <f t="shared" si="0"/>
        <v>8491741</v>
      </c>
      <c r="O37" s="19"/>
      <c r="P37" s="19"/>
      <c r="Q37" s="19"/>
    </row>
    <row r="38" spans="1:17" x14ac:dyDescent="0.25">
      <c r="A38" s="6" t="s">
        <v>40</v>
      </c>
      <c r="B38" s="12">
        <f>+'ANEXO VII ABRIL'!B38+'ANEXO VII MAYO'!B38+'ANEXO VII JUNIO'!B38</f>
        <v>24263425</v>
      </c>
      <c r="C38" s="12">
        <f>+'ANEXO VII ABRIL'!C38+'ANEXO VII MAYO'!C38+'ANEXO VII JUNIO'!C38</f>
        <v>7500723</v>
      </c>
      <c r="D38" s="12">
        <f>+'ANEXO VII ABRIL'!D38+'ANEXO VII MAYO'!D38+'ANEXO VII JUNIO'!D38</f>
        <v>275697</v>
      </c>
      <c r="E38" s="12">
        <f>+'ANEXO VII ABRIL'!E38+'ANEXO VII MAYO'!E38+'ANEXO VII JUNIO'!E38</f>
        <v>0</v>
      </c>
      <c r="F38" s="12">
        <f>+'ANEXO VII ABRIL'!F38+'ANEXO VII MAYO'!F38+'ANEXO VII JUNIO'!F38</f>
        <v>271960</v>
      </c>
      <c r="G38" s="12">
        <f>+'ANEXO VII ABRIL'!G38+'ANEXO VII MAYO'!G38+'ANEXO VII JUNIO'!G38</f>
        <v>695365</v>
      </c>
      <c r="H38" s="12">
        <f>+'ANEXO VII ABRIL'!H38+'ANEXO VII MAYO'!H38+'ANEXO VII JUNIO'!H38</f>
        <v>0</v>
      </c>
      <c r="I38" s="12">
        <f>+'ANEXO VII ABRIL'!I38+'ANEXO VII MAYO'!I38+'ANEXO VII JUNIO'!I38</f>
        <v>63264</v>
      </c>
      <c r="J38" s="10">
        <f>+'ANEXO VII ABRIL'!J38+'ANEXO VII MAYO'!J38+'ANEXO VII JUNIO'!J38</f>
        <v>528014</v>
      </c>
      <c r="K38" s="12">
        <f>+'ANEXO VII ABRIL'!K38+'ANEXO VII MAYO'!K38+'ANEXO VII JUNIO'!K38</f>
        <v>676140</v>
      </c>
      <c r="L38" s="10">
        <f>+'ANEXO VII ABRIL'!L38+'ANEXO VII MAYO'!L38+'ANEXO VII JUNIO'!L38</f>
        <v>5541114</v>
      </c>
      <c r="M38" s="10">
        <f>+'ANEXO VII MAYO'!M38+'ANEXO VII JUNIO'!M38</f>
        <v>68424</v>
      </c>
      <c r="N38" s="11">
        <f t="shared" si="0"/>
        <v>39884126</v>
      </c>
      <c r="O38" s="19"/>
      <c r="P38" s="19"/>
      <c r="Q38" s="19"/>
    </row>
    <row r="39" spans="1:17" x14ac:dyDescent="0.25">
      <c r="A39" s="6" t="s">
        <v>41</v>
      </c>
      <c r="B39" s="12">
        <f>+'ANEXO VII ABRIL'!B39+'ANEXO VII MAYO'!B39+'ANEXO VII JUNIO'!B39</f>
        <v>14436708</v>
      </c>
      <c r="C39" s="12">
        <f>+'ANEXO VII ABRIL'!C39+'ANEXO VII MAYO'!C39+'ANEXO VII JUNIO'!C39</f>
        <v>4462920</v>
      </c>
      <c r="D39" s="12">
        <f>+'ANEXO VII ABRIL'!D39+'ANEXO VII MAYO'!D39+'ANEXO VII JUNIO'!D39</f>
        <v>164039</v>
      </c>
      <c r="E39" s="12">
        <f>+'ANEXO VII ABRIL'!E39+'ANEXO VII MAYO'!E39+'ANEXO VII JUNIO'!E39</f>
        <v>0</v>
      </c>
      <c r="F39" s="12">
        <f>+'ANEXO VII ABRIL'!F39+'ANEXO VII MAYO'!F39+'ANEXO VII JUNIO'!F39</f>
        <v>161815</v>
      </c>
      <c r="G39" s="12">
        <f>+'ANEXO VII ABRIL'!G39+'ANEXO VII MAYO'!G39+'ANEXO VII JUNIO'!G39</f>
        <v>413742</v>
      </c>
      <c r="H39" s="12">
        <f>+'ANEXO VII ABRIL'!H39+'ANEXO VII MAYO'!H39+'ANEXO VII JUNIO'!H39</f>
        <v>0</v>
      </c>
      <c r="I39" s="12">
        <f>+'ANEXO VII ABRIL'!I39+'ANEXO VII MAYO'!I39+'ANEXO VII JUNIO'!I39</f>
        <v>37641</v>
      </c>
      <c r="J39" s="10">
        <f>+'ANEXO VII ABRIL'!J39+'ANEXO VII MAYO'!J39+'ANEXO VII JUNIO'!J39</f>
        <v>314168</v>
      </c>
      <c r="K39" s="12">
        <f>+'ANEXO VII ABRIL'!K39+'ANEXO VII MAYO'!K39+'ANEXO VII JUNIO'!K39</f>
        <v>346669</v>
      </c>
      <c r="L39" s="10">
        <f>+'ANEXO VII ABRIL'!L39+'ANEXO VII MAYO'!L39+'ANEXO VII JUNIO'!L39</f>
        <v>696816</v>
      </c>
      <c r="M39" s="10">
        <f>+'ANEXO VII MAYO'!M39+'ANEXO VII JUNIO'!M39</f>
        <v>40549</v>
      </c>
      <c r="N39" s="11">
        <f t="shared" si="0"/>
        <v>21075067</v>
      </c>
      <c r="O39" s="19"/>
      <c r="P39" s="19"/>
      <c r="Q39" s="19"/>
    </row>
    <row r="40" spans="1:17" x14ac:dyDescent="0.25">
      <c r="A40" s="6" t="s">
        <v>42</v>
      </c>
      <c r="B40" s="12">
        <f>+'ANEXO VII ABRIL'!B40+'ANEXO VII MAYO'!B40+'ANEXO VII JUNIO'!B40</f>
        <v>9973237</v>
      </c>
      <c r="C40" s="12">
        <f>+'ANEXO VII ABRIL'!C40+'ANEXO VII MAYO'!C40+'ANEXO VII JUNIO'!C40</f>
        <v>3083097</v>
      </c>
      <c r="D40" s="12">
        <f>+'ANEXO VII ABRIL'!D40+'ANEXO VII MAYO'!D40+'ANEXO VII JUNIO'!D40</f>
        <v>113321</v>
      </c>
      <c r="E40" s="12">
        <f>+'ANEXO VII ABRIL'!E40+'ANEXO VII MAYO'!E40+'ANEXO VII JUNIO'!E40</f>
        <v>0</v>
      </c>
      <c r="F40" s="12">
        <f>+'ANEXO VII ABRIL'!F40+'ANEXO VII MAYO'!F40+'ANEXO VII JUNIO'!F40</f>
        <v>111786</v>
      </c>
      <c r="G40" s="12">
        <f>+'ANEXO VII ABRIL'!G40+'ANEXO VII MAYO'!G40+'ANEXO VII JUNIO'!G40</f>
        <v>285822</v>
      </c>
      <c r="H40" s="12">
        <f>+'ANEXO VII ABRIL'!H40+'ANEXO VII MAYO'!H40+'ANEXO VII JUNIO'!H40</f>
        <v>0</v>
      </c>
      <c r="I40" s="12">
        <f>+'ANEXO VII ABRIL'!I40+'ANEXO VII MAYO'!I40+'ANEXO VII JUNIO'!I40</f>
        <v>26004</v>
      </c>
      <c r="J40" s="10">
        <f>+'ANEXO VII ABRIL'!J40+'ANEXO VII MAYO'!J40+'ANEXO VII JUNIO'!J40</f>
        <v>217035</v>
      </c>
      <c r="K40" s="12">
        <f>+'ANEXO VII ABRIL'!K40+'ANEXO VII MAYO'!K40+'ANEXO VII JUNIO'!K40</f>
        <v>238081</v>
      </c>
      <c r="L40" s="10">
        <f>+'ANEXO VII ABRIL'!L40+'ANEXO VII MAYO'!L40+'ANEXO VII JUNIO'!L40</f>
        <v>1135636</v>
      </c>
      <c r="M40" s="10">
        <f>+'ANEXO VII MAYO'!M40+'ANEXO VII JUNIO'!M40</f>
        <v>28049</v>
      </c>
      <c r="N40" s="11">
        <f t="shared" si="0"/>
        <v>15212068</v>
      </c>
      <c r="O40" s="19"/>
      <c r="P40" s="19"/>
      <c r="Q40" s="19"/>
    </row>
    <row r="41" spans="1:17" x14ac:dyDescent="0.25">
      <c r="A41" s="6" t="s">
        <v>43</v>
      </c>
      <c r="B41" s="12">
        <f>+'ANEXO VII ABRIL'!B41+'ANEXO VII MAYO'!B41+'ANEXO VII JUNIO'!B41</f>
        <v>8097624</v>
      </c>
      <c r="C41" s="12">
        <f>+'ANEXO VII ABRIL'!C41+'ANEXO VII MAYO'!C41+'ANEXO VII JUNIO'!C41</f>
        <v>2503276</v>
      </c>
      <c r="D41" s="12">
        <f>+'ANEXO VII ABRIL'!D41+'ANEXO VII MAYO'!D41+'ANEXO VII JUNIO'!D41</f>
        <v>92011</v>
      </c>
      <c r="E41" s="12">
        <f>+'ANEXO VII ABRIL'!E41+'ANEXO VII MAYO'!E41+'ANEXO VII JUNIO'!E41</f>
        <v>0</v>
      </c>
      <c r="F41" s="12">
        <f>+'ANEXO VII ABRIL'!F41+'ANEXO VII MAYO'!F41+'ANEXO VII JUNIO'!F41</f>
        <v>90763</v>
      </c>
      <c r="G41" s="12">
        <f>+'ANEXO VII ABRIL'!G41+'ANEXO VII MAYO'!G41+'ANEXO VII JUNIO'!G41</f>
        <v>232069</v>
      </c>
      <c r="H41" s="12">
        <f>+'ANEXO VII ABRIL'!H41+'ANEXO VII MAYO'!H41+'ANEXO VII JUNIO'!H41</f>
        <v>0</v>
      </c>
      <c r="I41" s="12">
        <f>+'ANEXO VII ABRIL'!I41+'ANEXO VII MAYO'!I41+'ANEXO VII JUNIO'!I41</f>
        <v>21114</v>
      </c>
      <c r="J41" s="10">
        <f>+'ANEXO VII ABRIL'!J41+'ANEXO VII MAYO'!J41+'ANEXO VII JUNIO'!J41</f>
        <v>176218</v>
      </c>
      <c r="K41" s="12">
        <f>+'ANEXO VII ABRIL'!K41+'ANEXO VII MAYO'!K41+'ANEXO VII JUNIO'!K41</f>
        <v>61695</v>
      </c>
      <c r="L41" s="10">
        <f>+'ANEXO VII ABRIL'!L41+'ANEXO VII MAYO'!L41+'ANEXO VII JUNIO'!L41</f>
        <v>756328</v>
      </c>
      <c r="M41" s="10">
        <f>+'ANEXO VII MAYO'!M41+'ANEXO VII JUNIO'!M41</f>
        <v>22372</v>
      </c>
      <c r="N41" s="11">
        <f>SUM(B41:M41)</f>
        <v>12053470</v>
      </c>
      <c r="O41" s="19"/>
      <c r="P41" s="19"/>
      <c r="Q41" s="19"/>
    </row>
    <row r="42" spans="1:17" ht="15.75" thickBot="1" x14ac:dyDescent="0.3">
      <c r="A42" s="7" t="s">
        <v>44</v>
      </c>
      <c r="B42" s="13">
        <f>SUM(B6:B41)</f>
        <v>529388819</v>
      </c>
      <c r="C42" s="13">
        <f t="shared" ref="C42:N42" si="1">SUM(C6:C41)</f>
        <v>163653691</v>
      </c>
      <c r="D42" s="13">
        <f t="shared" si="1"/>
        <v>6015250</v>
      </c>
      <c r="E42" s="13">
        <f t="shared" si="1"/>
        <v>0</v>
      </c>
      <c r="F42" s="13">
        <f t="shared" si="1"/>
        <v>5933730</v>
      </c>
      <c r="G42" s="13">
        <f t="shared" si="1"/>
        <v>15171745</v>
      </c>
      <c r="H42" s="13">
        <f t="shared" si="1"/>
        <v>0</v>
      </c>
      <c r="I42" s="13">
        <f t="shared" si="1"/>
        <v>1380333</v>
      </c>
      <c r="J42" s="13">
        <f t="shared" si="1"/>
        <v>11520416</v>
      </c>
      <c r="K42" s="13">
        <f t="shared" si="1"/>
        <v>12535233</v>
      </c>
      <c r="L42" s="13">
        <f t="shared" si="1"/>
        <v>56389378</v>
      </c>
      <c r="M42" s="13">
        <f t="shared" si="1"/>
        <v>1487662</v>
      </c>
      <c r="N42" s="14">
        <f t="shared" si="1"/>
        <v>803476257</v>
      </c>
    </row>
    <row r="43" spans="1:17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</row>
    <row r="44" spans="1:17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7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7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F1" zoomScale="90" zoomScaleNormal="90" workbookViewId="0">
      <selection activeCell="M30" sqref="M30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3" width="21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.75" x14ac:dyDescent="0.3">
      <c r="A3" s="4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54</v>
      </c>
      <c r="L5" s="3" t="s">
        <v>49</v>
      </c>
      <c r="M5" s="2" t="s">
        <v>10</v>
      </c>
    </row>
    <row r="6" spans="1:15" ht="21" customHeight="1" x14ac:dyDescent="0.25">
      <c r="A6" s="6" t="s">
        <v>11</v>
      </c>
      <c r="B6" s="9">
        <v>3891905</v>
      </c>
      <c r="C6" s="9">
        <v>1036161</v>
      </c>
      <c r="D6" s="9">
        <v>33739</v>
      </c>
      <c r="E6" s="9">
        <v>0</v>
      </c>
      <c r="F6" s="9">
        <v>33739</v>
      </c>
      <c r="G6" s="9">
        <v>82253</v>
      </c>
      <c r="H6" s="9">
        <v>0</v>
      </c>
      <c r="I6" s="9">
        <v>7907</v>
      </c>
      <c r="J6" s="9">
        <v>197967</v>
      </c>
      <c r="K6" s="9">
        <v>37174</v>
      </c>
      <c r="L6" s="9">
        <v>276013</v>
      </c>
      <c r="M6" s="11">
        <f>SUM(B6:L6)</f>
        <v>5596858</v>
      </c>
      <c r="O6" s="19"/>
    </row>
    <row r="7" spans="1:15" x14ac:dyDescent="0.25">
      <c r="A7" s="6" t="s">
        <v>12</v>
      </c>
      <c r="B7" s="12">
        <v>4796955</v>
      </c>
      <c r="C7" s="12">
        <v>1277117</v>
      </c>
      <c r="D7" s="12">
        <v>41585</v>
      </c>
      <c r="E7" s="12">
        <v>0</v>
      </c>
      <c r="F7" s="12">
        <v>41585</v>
      </c>
      <c r="G7" s="12">
        <v>101380</v>
      </c>
      <c r="H7" s="12">
        <v>0</v>
      </c>
      <c r="I7" s="12">
        <v>9745</v>
      </c>
      <c r="J7" s="12">
        <v>244003</v>
      </c>
      <c r="K7" s="12">
        <v>46183</v>
      </c>
      <c r="L7" s="12">
        <v>0</v>
      </c>
      <c r="M7" s="11">
        <f t="shared" ref="M7:M41" si="0">SUM(B7:L7)</f>
        <v>6558553</v>
      </c>
      <c r="O7" s="19"/>
    </row>
    <row r="8" spans="1:15" x14ac:dyDescent="0.25">
      <c r="A8" s="6" t="s">
        <v>13</v>
      </c>
      <c r="B8" s="12">
        <v>5322301</v>
      </c>
      <c r="C8" s="12">
        <v>1416982</v>
      </c>
      <c r="D8" s="12">
        <v>46139</v>
      </c>
      <c r="E8" s="12">
        <v>0</v>
      </c>
      <c r="F8" s="12">
        <v>46140</v>
      </c>
      <c r="G8" s="12">
        <v>112483</v>
      </c>
      <c r="H8" s="12">
        <v>0</v>
      </c>
      <c r="I8" s="12">
        <v>10812</v>
      </c>
      <c r="J8" s="12">
        <v>270726</v>
      </c>
      <c r="K8" s="12">
        <v>74651</v>
      </c>
      <c r="L8" s="12">
        <v>157636</v>
      </c>
      <c r="M8" s="11">
        <f t="shared" si="0"/>
        <v>7457870</v>
      </c>
      <c r="O8" s="19"/>
    </row>
    <row r="9" spans="1:15" x14ac:dyDescent="0.25">
      <c r="A9" s="6" t="s">
        <v>14</v>
      </c>
      <c r="B9" s="12">
        <v>8453679</v>
      </c>
      <c r="C9" s="12">
        <v>2250664</v>
      </c>
      <c r="D9" s="12">
        <v>73286</v>
      </c>
      <c r="E9" s="12">
        <v>0</v>
      </c>
      <c r="F9" s="12">
        <v>73286</v>
      </c>
      <c r="G9" s="12">
        <v>178662</v>
      </c>
      <c r="H9" s="12">
        <v>0</v>
      </c>
      <c r="I9" s="12">
        <v>17174</v>
      </c>
      <c r="J9" s="12">
        <v>430007</v>
      </c>
      <c r="K9" s="12">
        <v>178884</v>
      </c>
      <c r="L9" s="12">
        <v>793717</v>
      </c>
      <c r="M9" s="11">
        <f t="shared" si="0"/>
        <v>12449359</v>
      </c>
      <c r="O9" s="19"/>
    </row>
    <row r="10" spans="1:15" x14ac:dyDescent="0.25">
      <c r="A10" s="6" t="s">
        <v>51</v>
      </c>
      <c r="B10" s="12">
        <v>1756625</v>
      </c>
      <c r="C10" s="12">
        <v>467675</v>
      </c>
      <c r="D10" s="12">
        <v>15228</v>
      </c>
      <c r="E10" s="12">
        <v>0</v>
      </c>
      <c r="F10" s="12">
        <v>15228</v>
      </c>
      <c r="G10" s="12">
        <v>37125</v>
      </c>
      <c r="H10" s="12">
        <v>0</v>
      </c>
      <c r="I10" s="12">
        <v>3569</v>
      </c>
      <c r="J10" s="12">
        <v>89354</v>
      </c>
      <c r="K10" s="12">
        <v>22143</v>
      </c>
      <c r="L10" s="12">
        <v>229481</v>
      </c>
      <c r="M10" s="11">
        <f t="shared" si="0"/>
        <v>2636428</v>
      </c>
      <c r="O10" s="19"/>
    </row>
    <row r="11" spans="1:15" x14ac:dyDescent="0.25">
      <c r="A11" s="6" t="s">
        <v>15</v>
      </c>
      <c r="B11" s="12">
        <v>3744510</v>
      </c>
      <c r="C11" s="12">
        <v>996919</v>
      </c>
      <c r="D11" s="12">
        <v>32461</v>
      </c>
      <c r="E11" s="12">
        <v>0</v>
      </c>
      <c r="F11" s="12">
        <v>32462</v>
      </c>
      <c r="G11" s="12">
        <v>79138</v>
      </c>
      <c r="H11" s="12">
        <v>0</v>
      </c>
      <c r="I11" s="12">
        <v>7607</v>
      </c>
      <c r="J11" s="12">
        <v>190469</v>
      </c>
      <c r="K11" s="12">
        <v>20432</v>
      </c>
      <c r="L11" s="12">
        <v>253168</v>
      </c>
      <c r="M11" s="11">
        <f t="shared" si="0"/>
        <v>5357166</v>
      </c>
      <c r="O11" s="19"/>
    </row>
    <row r="12" spans="1:15" x14ac:dyDescent="0.25">
      <c r="A12" s="6" t="s">
        <v>16</v>
      </c>
      <c r="B12" s="12">
        <v>16393779</v>
      </c>
      <c r="C12" s="12">
        <v>4364596</v>
      </c>
      <c r="D12" s="12">
        <v>142119</v>
      </c>
      <c r="E12" s="12">
        <v>0</v>
      </c>
      <c r="F12" s="12">
        <v>142119</v>
      </c>
      <c r="G12" s="12">
        <v>346471</v>
      </c>
      <c r="H12" s="12">
        <v>0</v>
      </c>
      <c r="I12" s="12">
        <v>33305</v>
      </c>
      <c r="J12" s="12">
        <v>833890</v>
      </c>
      <c r="K12" s="12">
        <v>407434</v>
      </c>
      <c r="L12" s="12">
        <v>218956</v>
      </c>
      <c r="M12" s="11">
        <f t="shared" si="0"/>
        <v>22882669</v>
      </c>
      <c r="O12" s="19"/>
    </row>
    <row r="13" spans="1:15" x14ac:dyDescent="0.25">
      <c r="A13" s="6" t="s">
        <v>17</v>
      </c>
      <c r="B13" s="12">
        <v>32879447</v>
      </c>
      <c r="C13" s="12">
        <v>8753656</v>
      </c>
      <c r="D13" s="12">
        <v>285034</v>
      </c>
      <c r="E13" s="12">
        <v>0</v>
      </c>
      <c r="F13" s="12">
        <v>285035</v>
      </c>
      <c r="G13" s="12">
        <v>694884</v>
      </c>
      <c r="H13" s="12">
        <v>0</v>
      </c>
      <c r="I13" s="12">
        <v>66796</v>
      </c>
      <c r="J13" s="12">
        <v>1672455</v>
      </c>
      <c r="K13" s="12">
        <v>766234</v>
      </c>
      <c r="L13" s="12">
        <v>62001</v>
      </c>
      <c r="M13" s="11">
        <f t="shared" si="0"/>
        <v>45465542</v>
      </c>
      <c r="O13" s="19"/>
    </row>
    <row r="14" spans="1:15" x14ac:dyDescent="0.25">
      <c r="A14" s="6" t="s">
        <v>18</v>
      </c>
      <c r="B14" s="12">
        <v>9717794</v>
      </c>
      <c r="C14" s="12">
        <v>2587216</v>
      </c>
      <c r="D14" s="12">
        <v>84244</v>
      </c>
      <c r="E14" s="12">
        <v>0</v>
      </c>
      <c r="F14" s="12">
        <v>84245</v>
      </c>
      <c r="G14" s="12">
        <v>205379</v>
      </c>
      <c r="H14" s="12">
        <v>0</v>
      </c>
      <c r="I14" s="12">
        <v>19742</v>
      </c>
      <c r="J14" s="12">
        <v>494308</v>
      </c>
      <c r="K14" s="12">
        <v>208110</v>
      </c>
      <c r="L14" s="12">
        <v>794712</v>
      </c>
      <c r="M14" s="11">
        <f t="shared" si="0"/>
        <v>14195750</v>
      </c>
      <c r="O14" s="19"/>
    </row>
    <row r="15" spans="1:15" x14ac:dyDescent="0.25">
      <c r="A15" s="6" t="s">
        <v>52</v>
      </c>
      <c r="B15" s="12">
        <v>1396401</v>
      </c>
      <c r="C15" s="12">
        <v>371771</v>
      </c>
      <c r="D15" s="12">
        <v>12105</v>
      </c>
      <c r="E15" s="12">
        <v>0</v>
      </c>
      <c r="F15" s="12">
        <v>12106</v>
      </c>
      <c r="G15" s="12">
        <v>29512</v>
      </c>
      <c r="H15" s="12">
        <v>0</v>
      </c>
      <c r="I15" s="12">
        <v>2837</v>
      </c>
      <c r="J15" s="12">
        <v>71030</v>
      </c>
      <c r="K15" s="12">
        <v>15305</v>
      </c>
      <c r="L15" s="12">
        <v>0</v>
      </c>
      <c r="M15" s="11">
        <f t="shared" si="0"/>
        <v>1911067</v>
      </c>
      <c r="O15" s="19"/>
    </row>
    <row r="16" spans="1:15" x14ac:dyDescent="0.25">
      <c r="A16" s="6" t="s">
        <v>19</v>
      </c>
      <c r="B16" s="12">
        <v>3798239</v>
      </c>
      <c r="C16" s="12">
        <v>1011224</v>
      </c>
      <c r="D16" s="12">
        <v>32927</v>
      </c>
      <c r="E16" s="12">
        <v>0</v>
      </c>
      <c r="F16" s="12">
        <v>32927</v>
      </c>
      <c r="G16" s="12">
        <v>80273</v>
      </c>
      <c r="H16" s="12">
        <v>0</v>
      </c>
      <c r="I16" s="12">
        <v>7716</v>
      </c>
      <c r="J16" s="12">
        <v>193202</v>
      </c>
      <c r="K16" s="12">
        <v>40225</v>
      </c>
      <c r="L16" s="12">
        <v>0</v>
      </c>
      <c r="M16" s="11">
        <f t="shared" si="0"/>
        <v>5196733</v>
      </c>
      <c r="O16" s="19"/>
    </row>
    <row r="17" spans="1:15" x14ac:dyDescent="0.25">
      <c r="A17" s="6" t="s">
        <v>20</v>
      </c>
      <c r="B17" s="12">
        <v>3845719</v>
      </c>
      <c r="C17" s="12">
        <v>1023865</v>
      </c>
      <c r="D17" s="12">
        <v>33339</v>
      </c>
      <c r="E17" s="12">
        <v>0</v>
      </c>
      <c r="F17" s="12">
        <v>33339</v>
      </c>
      <c r="G17" s="12">
        <v>81276</v>
      </c>
      <c r="H17" s="12">
        <v>0</v>
      </c>
      <c r="I17" s="12">
        <v>7813</v>
      </c>
      <c r="J17" s="12">
        <v>195617</v>
      </c>
      <c r="K17" s="12">
        <v>36057</v>
      </c>
      <c r="L17" s="12">
        <v>183827</v>
      </c>
      <c r="M17" s="11">
        <f t="shared" si="0"/>
        <v>5440852</v>
      </c>
      <c r="O17" s="19"/>
    </row>
    <row r="18" spans="1:15" x14ac:dyDescent="0.25">
      <c r="A18" s="6" t="s">
        <v>21</v>
      </c>
      <c r="B18" s="12">
        <v>18386248</v>
      </c>
      <c r="C18" s="12">
        <v>4895061</v>
      </c>
      <c r="D18" s="12">
        <v>159392</v>
      </c>
      <c r="E18" s="12">
        <v>0</v>
      </c>
      <c r="F18" s="12">
        <v>159392</v>
      </c>
      <c r="G18" s="12">
        <v>388580</v>
      </c>
      <c r="H18" s="12">
        <v>0</v>
      </c>
      <c r="I18" s="12">
        <v>37352</v>
      </c>
      <c r="J18" s="12">
        <v>935240</v>
      </c>
      <c r="K18" s="12">
        <v>447910</v>
      </c>
      <c r="L18" s="12">
        <v>6468802</v>
      </c>
      <c r="M18" s="11">
        <f t="shared" si="0"/>
        <v>31877977</v>
      </c>
      <c r="O18" s="19"/>
    </row>
    <row r="19" spans="1:15" x14ac:dyDescent="0.25">
      <c r="A19" s="6" t="s">
        <v>22</v>
      </c>
      <c r="B19" s="12">
        <v>6135748</v>
      </c>
      <c r="C19" s="12">
        <v>1633550</v>
      </c>
      <c r="D19" s="12">
        <v>53191</v>
      </c>
      <c r="E19" s="12">
        <v>0</v>
      </c>
      <c r="F19" s="12">
        <v>53192</v>
      </c>
      <c r="G19" s="12">
        <v>129675</v>
      </c>
      <c r="H19" s="12">
        <v>0</v>
      </c>
      <c r="I19" s="12">
        <v>12465</v>
      </c>
      <c r="J19" s="12">
        <v>312103</v>
      </c>
      <c r="K19" s="12">
        <v>119480</v>
      </c>
      <c r="L19" s="12">
        <v>357301</v>
      </c>
      <c r="M19" s="11">
        <f t="shared" si="0"/>
        <v>8806705</v>
      </c>
      <c r="O19" s="19"/>
    </row>
    <row r="20" spans="1:15" x14ac:dyDescent="0.25">
      <c r="A20" s="6" t="s">
        <v>23</v>
      </c>
      <c r="B20" s="12">
        <v>3655972</v>
      </c>
      <c r="C20" s="12">
        <v>973347</v>
      </c>
      <c r="D20" s="12">
        <v>31694</v>
      </c>
      <c r="E20" s="12">
        <v>0</v>
      </c>
      <c r="F20" s="12">
        <v>31694</v>
      </c>
      <c r="G20" s="12">
        <v>77266</v>
      </c>
      <c r="H20" s="12">
        <v>0</v>
      </c>
      <c r="I20" s="12">
        <v>7427</v>
      </c>
      <c r="J20" s="12">
        <v>185966</v>
      </c>
      <c r="K20" s="12">
        <v>32819</v>
      </c>
      <c r="L20" s="12">
        <v>0</v>
      </c>
      <c r="M20" s="11">
        <f t="shared" si="0"/>
        <v>4996185</v>
      </c>
      <c r="O20" s="19"/>
    </row>
    <row r="21" spans="1:15" x14ac:dyDescent="0.25">
      <c r="A21" s="6" t="s">
        <v>24</v>
      </c>
      <c r="B21" s="12">
        <v>3575993</v>
      </c>
      <c r="C21" s="12">
        <v>952054</v>
      </c>
      <c r="D21" s="12">
        <v>31001</v>
      </c>
      <c r="E21" s="12">
        <v>0</v>
      </c>
      <c r="F21" s="12">
        <v>31001</v>
      </c>
      <c r="G21" s="12">
        <v>75576</v>
      </c>
      <c r="H21" s="12">
        <v>0</v>
      </c>
      <c r="I21" s="12">
        <v>7265</v>
      </c>
      <c r="J21" s="12">
        <v>181897</v>
      </c>
      <c r="K21" s="12">
        <v>20848</v>
      </c>
      <c r="L21" s="12">
        <v>114044</v>
      </c>
      <c r="M21" s="11">
        <f t="shared" si="0"/>
        <v>4989679</v>
      </c>
      <c r="O21" s="19"/>
    </row>
    <row r="22" spans="1:15" x14ac:dyDescent="0.25">
      <c r="A22" s="6" t="s">
        <v>25</v>
      </c>
      <c r="B22" s="12">
        <v>2677803</v>
      </c>
      <c r="C22" s="12">
        <v>712924</v>
      </c>
      <c r="D22" s="12">
        <v>23214</v>
      </c>
      <c r="E22" s="12">
        <v>0</v>
      </c>
      <c r="F22" s="12">
        <v>23214</v>
      </c>
      <c r="G22" s="12">
        <v>56593</v>
      </c>
      <c r="H22" s="12">
        <v>0</v>
      </c>
      <c r="I22" s="12">
        <v>5440</v>
      </c>
      <c r="J22" s="12">
        <v>136209</v>
      </c>
      <c r="K22" s="12">
        <v>33733</v>
      </c>
      <c r="L22" s="12">
        <v>0</v>
      </c>
      <c r="M22" s="11">
        <f t="shared" si="0"/>
        <v>3669130</v>
      </c>
      <c r="O22" s="19"/>
    </row>
    <row r="23" spans="1:15" x14ac:dyDescent="0.25">
      <c r="A23" s="6" t="s">
        <v>26</v>
      </c>
      <c r="B23" s="12">
        <v>4179785</v>
      </c>
      <c r="C23" s="12">
        <v>1112805</v>
      </c>
      <c r="D23" s="12">
        <v>36235</v>
      </c>
      <c r="E23" s="12">
        <v>0</v>
      </c>
      <c r="F23" s="12">
        <v>36235</v>
      </c>
      <c r="G23" s="12">
        <v>88337</v>
      </c>
      <c r="H23" s="12">
        <v>0</v>
      </c>
      <c r="I23" s="12">
        <v>8491</v>
      </c>
      <c r="J23" s="12">
        <v>212610</v>
      </c>
      <c r="K23" s="12">
        <v>38864</v>
      </c>
      <c r="L23" s="12">
        <v>0</v>
      </c>
      <c r="M23" s="11">
        <f t="shared" si="0"/>
        <v>5713362</v>
      </c>
      <c r="O23" s="19"/>
    </row>
    <row r="24" spans="1:15" x14ac:dyDescent="0.25">
      <c r="A24" s="6" t="s">
        <v>27</v>
      </c>
      <c r="B24" s="12">
        <v>4259482</v>
      </c>
      <c r="C24" s="12">
        <v>1134023</v>
      </c>
      <c r="D24" s="12">
        <v>36926</v>
      </c>
      <c r="E24" s="12">
        <v>0</v>
      </c>
      <c r="F24" s="12">
        <v>36926</v>
      </c>
      <c r="G24" s="12">
        <v>90021</v>
      </c>
      <c r="H24" s="12">
        <v>0</v>
      </c>
      <c r="I24" s="12">
        <v>8653</v>
      </c>
      <c r="J24" s="12">
        <v>216664</v>
      </c>
      <c r="K24" s="12">
        <v>86706</v>
      </c>
      <c r="L24" s="12">
        <v>21558</v>
      </c>
      <c r="M24" s="11">
        <f t="shared" si="0"/>
        <v>5890959</v>
      </c>
      <c r="O24" s="19"/>
    </row>
    <row r="25" spans="1:15" x14ac:dyDescent="0.25">
      <c r="A25" s="6" t="s">
        <v>28</v>
      </c>
      <c r="B25" s="12">
        <v>10970607</v>
      </c>
      <c r="C25" s="12">
        <v>2920758</v>
      </c>
      <c r="D25" s="12">
        <v>95105</v>
      </c>
      <c r="E25" s="12">
        <v>0</v>
      </c>
      <c r="F25" s="12">
        <v>95105</v>
      </c>
      <c r="G25" s="12">
        <v>231856</v>
      </c>
      <c r="H25" s="12">
        <v>0</v>
      </c>
      <c r="I25" s="12">
        <v>22287</v>
      </c>
      <c r="J25" s="12">
        <v>558034</v>
      </c>
      <c r="K25" s="12">
        <v>242936</v>
      </c>
      <c r="L25" s="12">
        <v>167539</v>
      </c>
      <c r="M25" s="11">
        <f t="shared" si="0"/>
        <v>15304227</v>
      </c>
      <c r="O25" s="19"/>
    </row>
    <row r="26" spans="1:15" x14ac:dyDescent="0.25">
      <c r="A26" s="6" t="s">
        <v>29</v>
      </c>
      <c r="B26" s="12">
        <v>3838305</v>
      </c>
      <c r="C26" s="12">
        <v>1021891</v>
      </c>
      <c r="D26" s="12">
        <v>33275</v>
      </c>
      <c r="E26" s="12">
        <v>0</v>
      </c>
      <c r="F26" s="12">
        <v>33275</v>
      </c>
      <c r="G26" s="12">
        <v>81120</v>
      </c>
      <c r="H26" s="12">
        <v>0</v>
      </c>
      <c r="I26" s="12">
        <v>7798</v>
      </c>
      <c r="J26" s="12">
        <v>195240</v>
      </c>
      <c r="K26" s="12">
        <v>33141</v>
      </c>
      <c r="L26" s="12">
        <v>137754</v>
      </c>
      <c r="M26" s="11">
        <f t="shared" si="0"/>
        <v>5381799</v>
      </c>
      <c r="O26" s="19"/>
    </row>
    <row r="27" spans="1:15" x14ac:dyDescent="0.25">
      <c r="A27" s="6" t="s">
        <v>30</v>
      </c>
      <c r="B27" s="12">
        <v>4504836</v>
      </c>
      <c r="C27" s="12">
        <v>1199344</v>
      </c>
      <c r="D27" s="12">
        <v>39053</v>
      </c>
      <c r="E27" s="12">
        <v>0</v>
      </c>
      <c r="F27" s="12">
        <v>39053</v>
      </c>
      <c r="G27" s="12">
        <v>95206</v>
      </c>
      <c r="H27" s="12">
        <v>0</v>
      </c>
      <c r="I27" s="12">
        <v>9152</v>
      </c>
      <c r="J27" s="12">
        <v>229144</v>
      </c>
      <c r="K27" s="12">
        <v>56867</v>
      </c>
      <c r="L27" s="12">
        <v>373851</v>
      </c>
      <c r="M27" s="11">
        <f t="shared" si="0"/>
        <v>6546506</v>
      </c>
      <c r="O27" s="19"/>
    </row>
    <row r="28" spans="1:15" x14ac:dyDescent="0.25">
      <c r="A28" s="6" t="s">
        <v>31</v>
      </c>
      <c r="B28" s="12">
        <v>5692876</v>
      </c>
      <c r="C28" s="12">
        <v>1515642</v>
      </c>
      <c r="D28" s="12">
        <v>49352</v>
      </c>
      <c r="E28" s="12">
        <v>0</v>
      </c>
      <c r="F28" s="12">
        <v>49352</v>
      </c>
      <c r="G28" s="12">
        <v>120315</v>
      </c>
      <c r="H28" s="12">
        <v>0</v>
      </c>
      <c r="I28" s="12">
        <v>11565</v>
      </c>
      <c r="J28" s="12">
        <v>289575</v>
      </c>
      <c r="K28" s="12">
        <v>98197</v>
      </c>
      <c r="L28" s="12">
        <v>225377</v>
      </c>
      <c r="M28" s="11">
        <f t="shared" si="0"/>
        <v>8052251</v>
      </c>
      <c r="O28" s="19"/>
    </row>
    <row r="29" spans="1:15" x14ac:dyDescent="0.25">
      <c r="A29" s="6" t="s">
        <v>32</v>
      </c>
      <c r="B29" s="12">
        <v>3526229</v>
      </c>
      <c r="C29" s="12">
        <v>938805</v>
      </c>
      <c r="D29" s="12">
        <v>30569</v>
      </c>
      <c r="E29" s="12">
        <v>0</v>
      </c>
      <c r="F29" s="12">
        <v>30569</v>
      </c>
      <c r="G29" s="12">
        <v>74524</v>
      </c>
      <c r="H29" s="12">
        <v>0</v>
      </c>
      <c r="I29" s="12">
        <v>7164</v>
      </c>
      <c r="J29" s="12">
        <v>179366</v>
      </c>
      <c r="K29" s="12">
        <v>16257</v>
      </c>
      <c r="L29" s="12">
        <v>101305</v>
      </c>
      <c r="M29" s="11">
        <f t="shared" si="0"/>
        <v>4904788</v>
      </c>
      <c r="O29" s="19"/>
    </row>
    <row r="30" spans="1:15" x14ac:dyDescent="0.25">
      <c r="A30" s="6" t="s">
        <v>33</v>
      </c>
      <c r="B30" s="12">
        <v>2559096</v>
      </c>
      <c r="C30" s="12">
        <v>681321</v>
      </c>
      <c r="D30" s="12">
        <v>22185</v>
      </c>
      <c r="E30" s="12">
        <v>0</v>
      </c>
      <c r="F30" s="12">
        <v>22185</v>
      </c>
      <c r="G30" s="12">
        <v>54085</v>
      </c>
      <c r="H30" s="12">
        <v>0</v>
      </c>
      <c r="I30" s="12">
        <v>5199</v>
      </c>
      <c r="J30" s="12">
        <v>130171</v>
      </c>
      <c r="K30" s="12">
        <v>27989</v>
      </c>
      <c r="L30" s="12">
        <v>143424</v>
      </c>
      <c r="M30" s="11">
        <f t="shared" si="0"/>
        <v>3645655</v>
      </c>
      <c r="O30" s="19"/>
    </row>
    <row r="31" spans="1:15" x14ac:dyDescent="0.25">
      <c r="A31" s="6" t="s">
        <v>34</v>
      </c>
      <c r="B31" s="12">
        <v>3864546</v>
      </c>
      <c r="C31" s="12">
        <v>1028877</v>
      </c>
      <c r="D31" s="12">
        <v>33502</v>
      </c>
      <c r="E31" s="12">
        <v>0</v>
      </c>
      <c r="F31" s="12">
        <v>33502</v>
      </c>
      <c r="G31" s="12">
        <v>81674</v>
      </c>
      <c r="H31" s="12">
        <v>0</v>
      </c>
      <c r="I31" s="12">
        <v>7851</v>
      </c>
      <c r="J31" s="12">
        <v>196575</v>
      </c>
      <c r="K31" s="12">
        <v>14989</v>
      </c>
      <c r="L31" s="12">
        <v>189775</v>
      </c>
      <c r="M31" s="11">
        <f t="shared" si="0"/>
        <v>5451291</v>
      </c>
      <c r="O31" s="19"/>
    </row>
    <row r="32" spans="1:15" x14ac:dyDescent="0.25">
      <c r="A32" s="6" t="s">
        <v>35</v>
      </c>
      <c r="B32" s="12">
        <v>5914361</v>
      </c>
      <c r="C32" s="12">
        <v>1574609</v>
      </c>
      <c r="D32" s="12">
        <v>51272</v>
      </c>
      <c r="E32" s="12">
        <v>0</v>
      </c>
      <c r="F32" s="12">
        <v>51272</v>
      </c>
      <c r="G32" s="12">
        <v>124996</v>
      </c>
      <c r="H32" s="12">
        <v>0</v>
      </c>
      <c r="I32" s="12">
        <v>12015</v>
      </c>
      <c r="J32" s="12">
        <v>300841</v>
      </c>
      <c r="K32" s="12">
        <v>108998</v>
      </c>
      <c r="L32" s="12">
        <v>0</v>
      </c>
      <c r="M32" s="11">
        <f t="shared" si="0"/>
        <v>8138364</v>
      </c>
      <c r="O32" s="19"/>
    </row>
    <row r="33" spans="1:15" x14ac:dyDescent="0.25">
      <c r="A33" s="6" t="s">
        <v>36</v>
      </c>
      <c r="B33" s="12">
        <v>4603602</v>
      </c>
      <c r="C33" s="12">
        <v>1225639</v>
      </c>
      <c r="D33" s="12">
        <v>39909</v>
      </c>
      <c r="E33" s="12">
        <v>0</v>
      </c>
      <c r="F33" s="12">
        <v>39909</v>
      </c>
      <c r="G33" s="12">
        <v>97294</v>
      </c>
      <c r="H33" s="12">
        <v>0</v>
      </c>
      <c r="I33" s="12">
        <v>9352</v>
      </c>
      <c r="J33" s="12">
        <v>234168</v>
      </c>
      <c r="K33" s="12">
        <v>70791</v>
      </c>
      <c r="L33" s="12">
        <v>0</v>
      </c>
      <c r="M33" s="11">
        <f t="shared" si="0"/>
        <v>6320664</v>
      </c>
      <c r="O33" s="19"/>
    </row>
    <row r="34" spans="1:15" x14ac:dyDescent="0.25">
      <c r="A34" s="6" t="s">
        <v>37</v>
      </c>
      <c r="B34" s="12">
        <v>3938756</v>
      </c>
      <c r="C34" s="12">
        <v>1048634</v>
      </c>
      <c r="D34" s="12">
        <v>34145</v>
      </c>
      <c r="E34" s="12">
        <v>0</v>
      </c>
      <c r="F34" s="12">
        <v>34146</v>
      </c>
      <c r="G34" s="12">
        <v>83243</v>
      </c>
      <c r="H34" s="12">
        <v>0</v>
      </c>
      <c r="I34" s="12">
        <v>8002</v>
      </c>
      <c r="J34" s="12">
        <v>200350</v>
      </c>
      <c r="K34" s="12">
        <v>37052</v>
      </c>
      <c r="L34" s="12">
        <v>201413</v>
      </c>
      <c r="M34" s="11">
        <f t="shared" si="0"/>
        <v>5585741</v>
      </c>
      <c r="O34" s="19"/>
    </row>
    <row r="35" spans="1:15" x14ac:dyDescent="0.25">
      <c r="A35" s="6" t="s">
        <v>38</v>
      </c>
      <c r="B35" s="12">
        <v>3834354</v>
      </c>
      <c r="C35" s="12">
        <v>1020839</v>
      </c>
      <c r="D35" s="12">
        <v>33240</v>
      </c>
      <c r="E35" s="12">
        <v>0</v>
      </c>
      <c r="F35" s="12">
        <v>33241</v>
      </c>
      <c r="G35" s="12">
        <v>81036</v>
      </c>
      <c r="H35" s="12">
        <v>0</v>
      </c>
      <c r="I35" s="12">
        <v>7790</v>
      </c>
      <c r="J35" s="12">
        <v>195039</v>
      </c>
      <c r="K35" s="12">
        <v>25084</v>
      </c>
      <c r="L35" s="12">
        <v>173161</v>
      </c>
      <c r="M35" s="11">
        <f t="shared" si="0"/>
        <v>5403784</v>
      </c>
      <c r="O35" s="19"/>
    </row>
    <row r="36" spans="1:15" x14ac:dyDescent="0.25">
      <c r="A36" s="6" t="s">
        <v>39</v>
      </c>
      <c r="B36" s="12">
        <v>7513054</v>
      </c>
      <c r="C36" s="12">
        <v>2000237</v>
      </c>
      <c r="D36" s="12">
        <v>65131</v>
      </c>
      <c r="E36" s="12">
        <v>0</v>
      </c>
      <c r="F36" s="12">
        <v>65132</v>
      </c>
      <c r="G36" s="12">
        <v>158783</v>
      </c>
      <c r="H36" s="12">
        <v>0</v>
      </c>
      <c r="I36" s="12">
        <v>15263</v>
      </c>
      <c r="J36" s="12">
        <v>382161</v>
      </c>
      <c r="K36" s="12">
        <v>144294</v>
      </c>
      <c r="L36" s="12">
        <v>446168</v>
      </c>
      <c r="M36" s="11">
        <f t="shared" si="0"/>
        <v>10790223</v>
      </c>
      <c r="O36" s="19"/>
    </row>
    <row r="37" spans="1:15" x14ac:dyDescent="0.25">
      <c r="A37" s="6" t="s">
        <v>53</v>
      </c>
      <c r="B37" s="12">
        <v>2567523</v>
      </c>
      <c r="C37" s="12">
        <v>683564</v>
      </c>
      <c r="D37" s="12">
        <v>22258</v>
      </c>
      <c r="E37" s="12">
        <v>0</v>
      </c>
      <c r="F37" s="12">
        <v>22258</v>
      </c>
      <c r="G37" s="12">
        <v>54263</v>
      </c>
      <c r="H37" s="12">
        <v>0</v>
      </c>
      <c r="I37" s="12">
        <v>5216</v>
      </c>
      <c r="J37" s="12">
        <v>130600</v>
      </c>
      <c r="K37" s="12">
        <v>52256</v>
      </c>
      <c r="L37" s="12">
        <v>0</v>
      </c>
      <c r="M37" s="11">
        <f t="shared" si="0"/>
        <v>3537938</v>
      </c>
      <c r="O37" s="19"/>
    </row>
    <row r="38" spans="1:15" x14ac:dyDescent="0.25">
      <c r="A38" s="6" t="s">
        <v>40</v>
      </c>
      <c r="B38" s="12">
        <v>10380439</v>
      </c>
      <c r="C38" s="12">
        <v>2763635</v>
      </c>
      <c r="D38" s="12">
        <v>89989</v>
      </c>
      <c r="E38" s="12">
        <v>0</v>
      </c>
      <c r="F38" s="12">
        <v>89989</v>
      </c>
      <c r="G38" s="12">
        <v>219383</v>
      </c>
      <c r="H38" s="12">
        <v>0</v>
      </c>
      <c r="I38" s="12">
        <v>21088</v>
      </c>
      <c r="J38" s="12">
        <v>528014</v>
      </c>
      <c r="K38" s="12">
        <v>214797</v>
      </c>
      <c r="L38" s="12">
        <v>2212205</v>
      </c>
      <c r="M38" s="11">
        <f t="shared" si="0"/>
        <v>16519539</v>
      </c>
      <c r="O38" s="19"/>
    </row>
    <row r="39" spans="1:15" x14ac:dyDescent="0.25">
      <c r="A39" s="6" t="s">
        <v>41</v>
      </c>
      <c r="B39" s="12">
        <v>6176348</v>
      </c>
      <c r="C39" s="12">
        <v>1644359</v>
      </c>
      <c r="D39" s="12">
        <v>53543</v>
      </c>
      <c r="E39" s="12">
        <v>0</v>
      </c>
      <c r="F39" s="12">
        <v>53543</v>
      </c>
      <c r="G39" s="12">
        <v>130533</v>
      </c>
      <c r="H39" s="12">
        <v>0</v>
      </c>
      <c r="I39" s="12">
        <v>12547</v>
      </c>
      <c r="J39" s="12">
        <v>314168</v>
      </c>
      <c r="K39" s="12">
        <v>110130</v>
      </c>
      <c r="L39" s="12">
        <v>696816</v>
      </c>
      <c r="M39" s="11">
        <f t="shared" si="0"/>
        <v>9191987</v>
      </c>
      <c r="O39" s="19"/>
    </row>
    <row r="40" spans="1:15" x14ac:dyDescent="0.25">
      <c r="A40" s="6" t="s">
        <v>42</v>
      </c>
      <c r="B40" s="12">
        <v>4266775</v>
      </c>
      <c r="C40" s="12">
        <v>1135964</v>
      </c>
      <c r="D40" s="12">
        <v>36989</v>
      </c>
      <c r="E40" s="12">
        <v>0</v>
      </c>
      <c r="F40" s="12">
        <v>36989</v>
      </c>
      <c r="G40" s="12">
        <v>90175</v>
      </c>
      <c r="H40" s="12">
        <v>0</v>
      </c>
      <c r="I40" s="12">
        <v>8668</v>
      </c>
      <c r="J40" s="12">
        <v>217035</v>
      </c>
      <c r="K40" s="12">
        <v>75634</v>
      </c>
      <c r="L40" s="12">
        <v>0</v>
      </c>
      <c r="M40" s="11">
        <f t="shared" si="0"/>
        <v>5868229</v>
      </c>
      <c r="O40" s="19"/>
    </row>
    <row r="41" spans="1:15" x14ac:dyDescent="0.25">
      <c r="A41" s="6" t="s">
        <v>43</v>
      </c>
      <c r="B41" s="12">
        <v>3464346</v>
      </c>
      <c r="C41" s="12">
        <v>922330</v>
      </c>
      <c r="D41" s="12">
        <v>30033</v>
      </c>
      <c r="E41" s="12">
        <v>0</v>
      </c>
      <c r="F41" s="12">
        <v>30033</v>
      </c>
      <c r="G41" s="12">
        <v>73216</v>
      </c>
      <c r="H41" s="12">
        <v>0</v>
      </c>
      <c r="I41" s="12">
        <v>7038</v>
      </c>
      <c r="J41" s="12">
        <v>176218</v>
      </c>
      <c r="K41" s="12">
        <v>19599</v>
      </c>
      <c r="L41" s="12">
        <v>543451</v>
      </c>
      <c r="M41" s="11">
        <f t="shared" si="0"/>
        <v>5266264</v>
      </c>
      <c r="O41" s="19"/>
    </row>
    <row r="42" spans="1:15" ht="15.75" thickBot="1" x14ac:dyDescent="0.3">
      <c r="A42" s="7" t="s">
        <v>44</v>
      </c>
      <c r="B42" s="13">
        <f>SUM(B6:B41)</f>
        <v>226484438</v>
      </c>
      <c r="C42" s="13">
        <f t="shared" ref="C42:M42" si="1">SUM(C6:C41)</f>
        <v>60298058</v>
      </c>
      <c r="D42" s="13">
        <f t="shared" si="1"/>
        <v>1963409</v>
      </c>
      <c r="E42" s="13">
        <f t="shared" si="1"/>
        <v>0</v>
      </c>
      <c r="F42" s="13">
        <f t="shared" si="1"/>
        <v>1963418</v>
      </c>
      <c r="G42" s="13">
        <f t="shared" si="1"/>
        <v>4786586</v>
      </c>
      <c r="H42" s="13">
        <f t="shared" si="1"/>
        <v>0</v>
      </c>
      <c r="I42" s="13">
        <f t="shared" si="1"/>
        <v>460111</v>
      </c>
      <c r="J42" s="13">
        <f t="shared" si="1"/>
        <v>11520416</v>
      </c>
      <c r="K42" s="13">
        <f t="shared" si="1"/>
        <v>3982203</v>
      </c>
      <c r="L42" s="13">
        <f t="shared" si="1"/>
        <v>15543455</v>
      </c>
      <c r="M42" s="14">
        <f t="shared" si="1"/>
        <v>327002094</v>
      </c>
    </row>
    <row r="43" spans="1:15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F1" zoomScale="90" zoomScaleNormal="90" workbookViewId="0">
      <selection activeCell="M19" sqref="M19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4" width="20.7109375" customWidth="1"/>
  </cols>
  <sheetData>
    <row r="1" spans="1:14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4" t="s">
        <v>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55</v>
      </c>
      <c r="L5" s="3" t="s">
        <v>49</v>
      </c>
      <c r="M5" s="3" t="s">
        <v>60</v>
      </c>
      <c r="N5" s="2" t="s">
        <v>10</v>
      </c>
    </row>
    <row r="6" spans="1:14" ht="21" customHeight="1" x14ac:dyDescent="0.25">
      <c r="A6" s="6" t="s">
        <v>11</v>
      </c>
      <c r="B6" s="9">
        <v>2714536</v>
      </c>
      <c r="C6" s="9">
        <v>783339</v>
      </c>
      <c r="D6" s="9">
        <v>35573</v>
      </c>
      <c r="E6" s="9">
        <v>0</v>
      </c>
      <c r="F6" s="9">
        <v>45578</v>
      </c>
      <c r="G6" s="9">
        <v>82253</v>
      </c>
      <c r="H6" s="9">
        <v>0</v>
      </c>
      <c r="I6" s="9">
        <v>7907</v>
      </c>
      <c r="J6" s="10">
        <v>0</v>
      </c>
      <c r="K6" s="9">
        <v>37793</v>
      </c>
      <c r="L6" s="10">
        <v>142296</v>
      </c>
      <c r="M6" s="10">
        <v>2004</v>
      </c>
      <c r="N6" s="17">
        <f>SUM(B6:M6)</f>
        <v>3851279</v>
      </c>
    </row>
    <row r="7" spans="1:14" x14ac:dyDescent="0.25">
      <c r="A7" s="6" t="s">
        <v>12</v>
      </c>
      <c r="B7" s="12">
        <v>3345792</v>
      </c>
      <c r="C7" s="12">
        <v>965502</v>
      </c>
      <c r="D7" s="12">
        <v>43846</v>
      </c>
      <c r="E7" s="12">
        <v>0</v>
      </c>
      <c r="F7" s="12">
        <v>56177</v>
      </c>
      <c r="G7" s="12">
        <v>101380</v>
      </c>
      <c r="H7" s="12">
        <v>0</v>
      </c>
      <c r="I7" s="12">
        <v>9745</v>
      </c>
      <c r="J7" s="10">
        <v>0</v>
      </c>
      <c r="K7" s="12">
        <v>46952</v>
      </c>
      <c r="L7" s="10">
        <v>488368</v>
      </c>
      <c r="M7" s="10">
        <v>2471</v>
      </c>
      <c r="N7" s="17">
        <f t="shared" ref="N7:N41" si="0">SUM(B7:M7)</f>
        <v>5060233</v>
      </c>
    </row>
    <row r="8" spans="1:14" x14ac:dyDescent="0.25">
      <c r="A8" s="6" t="s">
        <v>13</v>
      </c>
      <c r="B8" s="12">
        <v>3712212</v>
      </c>
      <c r="C8" s="12">
        <v>1071241</v>
      </c>
      <c r="D8" s="12">
        <v>48647</v>
      </c>
      <c r="E8" s="12">
        <v>0</v>
      </c>
      <c r="F8" s="12">
        <v>62330</v>
      </c>
      <c r="G8" s="12">
        <v>112483</v>
      </c>
      <c r="H8" s="12">
        <v>0</v>
      </c>
      <c r="I8" s="12">
        <v>10812</v>
      </c>
      <c r="J8" s="10">
        <v>0</v>
      </c>
      <c r="K8" s="12">
        <v>75894</v>
      </c>
      <c r="L8" s="10">
        <v>306523</v>
      </c>
      <c r="M8" s="10">
        <v>2759</v>
      </c>
      <c r="N8" s="17">
        <f t="shared" si="0"/>
        <v>5402901</v>
      </c>
    </row>
    <row r="9" spans="1:14" x14ac:dyDescent="0.25">
      <c r="A9" s="6" t="s">
        <v>14</v>
      </c>
      <c r="B9" s="12">
        <v>5896293</v>
      </c>
      <c r="C9" s="12">
        <v>1701506</v>
      </c>
      <c r="D9" s="12">
        <v>77269</v>
      </c>
      <c r="E9" s="12">
        <v>0</v>
      </c>
      <c r="F9" s="12">
        <v>99001</v>
      </c>
      <c r="G9" s="12">
        <v>178662</v>
      </c>
      <c r="H9" s="12">
        <v>0</v>
      </c>
      <c r="I9" s="12">
        <v>17174</v>
      </c>
      <c r="J9" s="10">
        <v>0</v>
      </c>
      <c r="K9" s="12">
        <v>181863</v>
      </c>
      <c r="L9" s="10">
        <v>801080</v>
      </c>
      <c r="M9" s="10">
        <v>4427</v>
      </c>
      <c r="N9" s="17">
        <f t="shared" si="0"/>
        <v>8957275</v>
      </c>
    </row>
    <row r="10" spans="1:14" x14ac:dyDescent="0.25">
      <c r="A10" s="6" t="s">
        <v>51</v>
      </c>
      <c r="B10" s="12">
        <v>1225215</v>
      </c>
      <c r="C10" s="12">
        <v>353563</v>
      </c>
      <c r="D10" s="12">
        <v>16056</v>
      </c>
      <c r="E10" s="12">
        <v>0</v>
      </c>
      <c r="F10" s="12">
        <v>20572</v>
      </c>
      <c r="G10" s="12">
        <v>37125</v>
      </c>
      <c r="H10" s="12">
        <v>0</v>
      </c>
      <c r="I10" s="12">
        <v>3569</v>
      </c>
      <c r="J10" s="10">
        <v>0</v>
      </c>
      <c r="K10" s="12">
        <v>22512</v>
      </c>
      <c r="L10" s="10">
        <v>26713</v>
      </c>
      <c r="M10" s="10">
        <v>909</v>
      </c>
      <c r="N10" s="17">
        <f t="shared" si="0"/>
        <v>1706234</v>
      </c>
    </row>
    <row r="11" spans="1:14" x14ac:dyDescent="0.25">
      <c r="A11" s="6" t="s">
        <v>15</v>
      </c>
      <c r="B11" s="12">
        <v>2611730</v>
      </c>
      <c r="C11" s="12">
        <v>753673</v>
      </c>
      <c r="D11" s="12">
        <v>34226</v>
      </c>
      <c r="E11" s="12">
        <v>0</v>
      </c>
      <c r="F11" s="12">
        <v>43852</v>
      </c>
      <c r="G11" s="12">
        <v>79138</v>
      </c>
      <c r="H11" s="12">
        <v>0</v>
      </c>
      <c r="I11" s="12">
        <v>7607</v>
      </c>
      <c r="J11" s="10">
        <v>0</v>
      </c>
      <c r="K11" s="12">
        <v>20772</v>
      </c>
      <c r="L11" s="10">
        <v>220064</v>
      </c>
      <c r="M11" s="10">
        <v>1918</v>
      </c>
      <c r="N11" s="17">
        <f t="shared" si="0"/>
        <v>3772980</v>
      </c>
    </row>
    <row r="12" spans="1:14" x14ac:dyDescent="0.25">
      <c r="A12" s="6" t="s">
        <v>16</v>
      </c>
      <c r="B12" s="12">
        <v>11434373</v>
      </c>
      <c r="C12" s="12">
        <v>3299641</v>
      </c>
      <c r="D12" s="12">
        <v>149844</v>
      </c>
      <c r="E12" s="12">
        <v>0</v>
      </c>
      <c r="F12" s="12">
        <v>191988</v>
      </c>
      <c r="G12" s="12">
        <v>346471</v>
      </c>
      <c r="H12" s="12">
        <v>0</v>
      </c>
      <c r="I12" s="12">
        <v>33305</v>
      </c>
      <c r="J12" s="10">
        <v>0</v>
      </c>
      <c r="K12" s="12">
        <v>414218</v>
      </c>
      <c r="L12" s="10">
        <v>284507</v>
      </c>
      <c r="M12" s="10">
        <v>8626</v>
      </c>
      <c r="N12" s="17">
        <f t="shared" si="0"/>
        <v>16162973</v>
      </c>
    </row>
    <row r="13" spans="1:14" x14ac:dyDescent="0.25">
      <c r="A13" s="6" t="s">
        <v>17</v>
      </c>
      <c r="B13" s="12">
        <v>22932839</v>
      </c>
      <c r="C13" s="12">
        <v>6617777</v>
      </c>
      <c r="D13" s="12">
        <v>300527</v>
      </c>
      <c r="E13" s="12">
        <v>0</v>
      </c>
      <c r="F13" s="12">
        <v>385052</v>
      </c>
      <c r="G13" s="12">
        <v>694884</v>
      </c>
      <c r="H13" s="12">
        <v>0</v>
      </c>
      <c r="I13" s="12">
        <v>66796</v>
      </c>
      <c r="J13" s="10">
        <v>0</v>
      </c>
      <c r="K13" s="12">
        <v>778993</v>
      </c>
      <c r="L13" s="10">
        <v>470252</v>
      </c>
      <c r="M13" s="10">
        <v>17287</v>
      </c>
      <c r="N13" s="17">
        <f t="shared" si="0"/>
        <v>32264407</v>
      </c>
    </row>
    <row r="14" spans="1:14" x14ac:dyDescent="0.25">
      <c r="A14" s="6" t="s">
        <v>18</v>
      </c>
      <c r="B14" s="12">
        <v>6777991</v>
      </c>
      <c r="C14" s="12">
        <v>1955939</v>
      </c>
      <c r="D14" s="12">
        <v>88823</v>
      </c>
      <c r="E14" s="12">
        <v>0</v>
      </c>
      <c r="F14" s="12">
        <v>113805</v>
      </c>
      <c r="G14" s="12">
        <v>205379</v>
      </c>
      <c r="H14" s="12">
        <v>0</v>
      </c>
      <c r="I14" s="12">
        <v>19742</v>
      </c>
      <c r="J14" s="10">
        <v>0</v>
      </c>
      <c r="K14" s="12">
        <v>211575</v>
      </c>
      <c r="L14" s="10">
        <v>749042</v>
      </c>
      <c r="M14" s="10">
        <v>5088</v>
      </c>
      <c r="N14" s="17">
        <f t="shared" si="0"/>
        <v>10127384</v>
      </c>
    </row>
    <row r="15" spans="1:14" x14ac:dyDescent="0.25">
      <c r="A15" s="6" t="s">
        <v>52</v>
      </c>
      <c r="B15" s="12">
        <v>973966</v>
      </c>
      <c r="C15" s="12">
        <v>281059</v>
      </c>
      <c r="D15" s="12">
        <v>12764</v>
      </c>
      <c r="E15" s="12">
        <v>0</v>
      </c>
      <c r="F15" s="12">
        <v>16353</v>
      </c>
      <c r="G15" s="12">
        <v>29512</v>
      </c>
      <c r="H15" s="12">
        <v>0</v>
      </c>
      <c r="I15" s="12">
        <v>2837</v>
      </c>
      <c r="J15" s="10">
        <v>0</v>
      </c>
      <c r="K15" s="12">
        <v>15560</v>
      </c>
      <c r="L15" s="10">
        <v>0</v>
      </c>
      <c r="M15" s="10">
        <v>721</v>
      </c>
      <c r="N15" s="17">
        <f t="shared" si="0"/>
        <v>1332772</v>
      </c>
    </row>
    <row r="16" spans="1:14" x14ac:dyDescent="0.25">
      <c r="A16" s="6" t="s">
        <v>19</v>
      </c>
      <c r="B16" s="12">
        <v>2649205</v>
      </c>
      <c r="C16" s="12">
        <v>764487</v>
      </c>
      <c r="D16" s="12">
        <v>34717</v>
      </c>
      <c r="E16" s="12">
        <v>0</v>
      </c>
      <c r="F16" s="12">
        <v>44481</v>
      </c>
      <c r="G16" s="12">
        <v>80273</v>
      </c>
      <c r="H16" s="12">
        <v>0</v>
      </c>
      <c r="I16" s="12">
        <v>7716</v>
      </c>
      <c r="J16" s="10">
        <v>0</v>
      </c>
      <c r="K16" s="12">
        <v>40895</v>
      </c>
      <c r="L16" s="10">
        <v>0</v>
      </c>
      <c r="M16" s="10">
        <v>1960</v>
      </c>
      <c r="N16" s="17">
        <f t="shared" si="0"/>
        <v>3623734</v>
      </c>
    </row>
    <row r="17" spans="1:14" x14ac:dyDescent="0.25">
      <c r="A17" s="6" t="s">
        <v>20</v>
      </c>
      <c r="B17" s="12">
        <v>2682322</v>
      </c>
      <c r="C17" s="12">
        <v>774043</v>
      </c>
      <c r="D17" s="12">
        <v>35151</v>
      </c>
      <c r="E17" s="12">
        <v>0</v>
      </c>
      <c r="F17" s="12">
        <v>45037</v>
      </c>
      <c r="G17" s="12">
        <v>81276</v>
      </c>
      <c r="H17" s="12">
        <v>0</v>
      </c>
      <c r="I17" s="12">
        <v>7813</v>
      </c>
      <c r="J17" s="10">
        <v>0</v>
      </c>
      <c r="K17" s="12">
        <v>36657</v>
      </c>
      <c r="L17" s="10">
        <v>188830</v>
      </c>
      <c r="M17" s="10">
        <v>1981</v>
      </c>
      <c r="N17" s="17">
        <f t="shared" si="0"/>
        <v>3853110</v>
      </c>
    </row>
    <row r="18" spans="1:14" x14ac:dyDescent="0.25">
      <c r="A18" s="6" t="s">
        <v>21</v>
      </c>
      <c r="B18" s="12">
        <v>12824086</v>
      </c>
      <c r="C18" s="12">
        <v>3700673</v>
      </c>
      <c r="D18" s="12">
        <v>168056</v>
      </c>
      <c r="E18" s="12">
        <v>0</v>
      </c>
      <c r="F18" s="12">
        <v>215322</v>
      </c>
      <c r="G18" s="12">
        <v>388580</v>
      </c>
      <c r="H18" s="12">
        <v>0</v>
      </c>
      <c r="I18" s="12">
        <v>37352</v>
      </c>
      <c r="J18" s="10">
        <v>0</v>
      </c>
      <c r="K18" s="12">
        <v>455369</v>
      </c>
      <c r="L18" s="10">
        <v>7516932</v>
      </c>
      <c r="M18" s="10">
        <v>9666</v>
      </c>
      <c r="N18" s="17">
        <f t="shared" si="0"/>
        <v>25316036</v>
      </c>
    </row>
    <row r="19" spans="1:14" x14ac:dyDescent="0.25">
      <c r="A19" s="6" t="s">
        <v>22</v>
      </c>
      <c r="B19" s="12">
        <v>4279577</v>
      </c>
      <c r="C19" s="12">
        <v>1234966</v>
      </c>
      <c r="D19" s="12">
        <v>56082</v>
      </c>
      <c r="E19" s="12">
        <v>0</v>
      </c>
      <c r="F19" s="12">
        <v>71856</v>
      </c>
      <c r="G19" s="12">
        <v>129675</v>
      </c>
      <c r="H19" s="12">
        <v>0</v>
      </c>
      <c r="I19" s="12">
        <v>12465</v>
      </c>
      <c r="J19" s="10">
        <v>0</v>
      </c>
      <c r="K19" s="12">
        <v>121470</v>
      </c>
      <c r="L19" s="10">
        <v>0</v>
      </c>
      <c r="M19" s="10">
        <v>3207</v>
      </c>
      <c r="N19" s="17">
        <f t="shared" si="0"/>
        <v>5909298</v>
      </c>
    </row>
    <row r="20" spans="1:14" x14ac:dyDescent="0.25">
      <c r="A20" s="6" t="s">
        <v>23</v>
      </c>
      <c r="B20" s="12">
        <v>2549977</v>
      </c>
      <c r="C20" s="12">
        <v>735852</v>
      </c>
      <c r="D20" s="12">
        <v>33417</v>
      </c>
      <c r="E20" s="12">
        <v>0</v>
      </c>
      <c r="F20" s="12">
        <v>42815</v>
      </c>
      <c r="G20" s="12">
        <v>77266</v>
      </c>
      <c r="H20" s="12">
        <v>0</v>
      </c>
      <c r="I20" s="12">
        <v>7427</v>
      </c>
      <c r="J20" s="10">
        <v>0</v>
      </c>
      <c r="K20" s="12">
        <v>33365</v>
      </c>
      <c r="L20" s="10">
        <v>32639</v>
      </c>
      <c r="M20" s="10">
        <v>1882</v>
      </c>
      <c r="N20" s="17">
        <f t="shared" si="0"/>
        <v>3514640</v>
      </c>
    </row>
    <row r="21" spans="1:14" x14ac:dyDescent="0.25">
      <c r="A21" s="6" t="s">
        <v>24</v>
      </c>
      <c r="B21" s="12">
        <v>2494192</v>
      </c>
      <c r="C21" s="12">
        <v>719754</v>
      </c>
      <c r="D21" s="12">
        <v>32686</v>
      </c>
      <c r="E21" s="12">
        <v>0</v>
      </c>
      <c r="F21" s="12">
        <v>41879</v>
      </c>
      <c r="G21" s="12">
        <v>75576</v>
      </c>
      <c r="H21" s="12">
        <v>0</v>
      </c>
      <c r="I21" s="12">
        <v>7265</v>
      </c>
      <c r="J21" s="10">
        <v>0</v>
      </c>
      <c r="K21" s="12">
        <v>21195</v>
      </c>
      <c r="L21" s="10">
        <v>107041</v>
      </c>
      <c r="M21" s="10">
        <v>1832</v>
      </c>
      <c r="N21" s="17">
        <f t="shared" si="0"/>
        <v>3501420</v>
      </c>
    </row>
    <row r="22" spans="1:14" x14ac:dyDescent="0.25">
      <c r="A22" s="6" t="s">
        <v>25</v>
      </c>
      <c r="B22" s="12">
        <v>1867720</v>
      </c>
      <c r="C22" s="12">
        <v>538972</v>
      </c>
      <c r="D22" s="12">
        <v>24476</v>
      </c>
      <c r="E22" s="12">
        <v>0</v>
      </c>
      <c r="F22" s="12">
        <v>31360</v>
      </c>
      <c r="G22" s="12">
        <v>56593</v>
      </c>
      <c r="H22" s="12">
        <v>0</v>
      </c>
      <c r="I22" s="12">
        <v>5440</v>
      </c>
      <c r="J22" s="10">
        <v>0</v>
      </c>
      <c r="K22" s="12">
        <v>34294</v>
      </c>
      <c r="L22" s="10">
        <v>0</v>
      </c>
      <c r="M22" s="10">
        <v>1385</v>
      </c>
      <c r="N22" s="17">
        <f t="shared" si="0"/>
        <v>2560240</v>
      </c>
    </row>
    <row r="23" spans="1:14" x14ac:dyDescent="0.25">
      <c r="A23" s="6" t="s">
        <v>26</v>
      </c>
      <c r="B23" s="12">
        <v>2915327</v>
      </c>
      <c r="C23" s="12">
        <v>841282</v>
      </c>
      <c r="D23" s="12">
        <v>38204</v>
      </c>
      <c r="E23" s="12">
        <v>0</v>
      </c>
      <c r="F23" s="12">
        <v>48950</v>
      </c>
      <c r="G23" s="12">
        <v>88337</v>
      </c>
      <c r="H23" s="12">
        <v>0</v>
      </c>
      <c r="I23" s="12">
        <v>8491</v>
      </c>
      <c r="J23" s="10">
        <v>0</v>
      </c>
      <c r="K23" s="12">
        <v>39511</v>
      </c>
      <c r="L23" s="10">
        <v>206572</v>
      </c>
      <c r="M23" s="10">
        <v>2152</v>
      </c>
      <c r="N23" s="17">
        <f t="shared" si="0"/>
        <v>4188826</v>
      </c>
    </row>
    <row r="24" spans="1:14" x14ac:dyDescent="0.25">
      <c r="A24" s="6" t="s">
        <v>27</v>
      </c>
      <c r="B24" s="12">
        <v>2970914</v>
      </c>
      <c r="C24" s="12">
        <v>857323</v>
      </c>
      <c r="D24" s="12">
        <v>38933</v>
      </c>
      <c r="E24" s="12">
        <v>0</v>
      </c>
      <c r="F24" s="12">
        <v>49883</v>
      </c>
      <c r="G24" s="12">
        <v>90021</v>
      </c>
      <c r="H24" s="12">
        <v>0</v>
      </c>
      <c r="I24" s="12">
        <v>8653</v>
      </c>
      <c r="J24" s="10">
        <v>0</v>
      </c>
      <c r="K24" s="12">
        <v>88150</v>
      </c>
      <c r="L24" s="10">
        <v>0</v>
      </c>
      <c r="M24" s="10">
        <v>2227</v>
      </c>
      <c r="N24" s="17">
        <f t="shared" si="0"/>
        <v>4106104</v>
      </c>
    </row>
    <row r="25" spans="1:14" x14ac:dyDescent="0.25">
      <c r="A25" s="6" t="s">
        <v>28</v>
      </c>
      <c r="B25" s="12">
        <v>7651806</v>
      </c>
      <c r="C25" s="12">
        <v>2208098</v>
      </c>
      <c r="D25" s="12">
        <v>100274</v>
      </c>
      <c r="E25" s="12">
        <v>0</v>
      </c>
      <c r="F25" s="12">
        <v>128477</v>
      </c>
      <c r="G25" s="12">
        <v>231856</v>
      </c>
      <c r="H25" s="12">
        <v>0</v>
      </c>
      <c r="I25" s="12">
        <v>22287</v>
      </c>
      <c r="J25" s="10">
        <v>0</v>
      </c>
      <c r="K25" s="12">
        <v>246982</v>
      </c>
      <c r="L25" s="10">
        <v>796565</v>
      </c>
      <c r="M25" s="10">
        <v>5754</v>
      </c>
      <c r="N25" s="17">
        <f t="shared" si="0"/>
        <v>11392099</v>
      </c>
    </row>
    <row r="26" spans="1:14" x14ac:dyDescent="0.25">
      <c r="A26" s="6" t="s">
        <v>29</v>
      </c>
      <c r="B26" s="12">
        <v>2677150</v>
      </c>
      <c r="C26" s="12">
        <v>772551</v>
      </c>
      <c r="D26" s="12">
        <v>35083</v>
      </c>
      <c r="E26" s="12">
        <v>0</v>
      </c>
      <c r="F26" s="12">
        <v>44950</v>
      </c>
      <c r="G26" s="12">
        <v>81120</v>
      </c>
      <c r="H26" s="12">
        <v>0</v>
      </c>
      <c r="I26" s="12">
        <v>7798</v>
      </c>
      <c r="J26" s="10">
        <v>0</v>
      </c>
      <c r="K26" s="12">
        <v>33693</v>
      </c>
      <c r="L26" s="10">
        <v>141852</v>
      </c>
      <c r="M26" s="10">
        <v>1974</v>
      </c>
      <c r="N26" s="17">
        <f t="shared" si="0"/>
        <v>3796171</v>
      </c>
    </row>
    <row r="27" spans="1:14" x14ac:dyDescent="0.25">
      <c r="A27" s="6" t="s">
        <v>30</v>
      </c>
      <c r="B27" s="12">
        <v>3142044</v>
      </c>
      <c r="C27" s="12">
        <v>906706</v>
      </c>
      <c r="D27" s="12">
        <v>41175</v>
      </c>
      <c r="E27" s="12">
        <v>0</v>
      </c>
      <c r="F27" s="12">
        <v>52756</v>
      </c>
      <c r="G27" s="12">
        <v>95206</v>
      </c>
      <c r="H27" s="12">
        <v>0</v>
      </c>
      <c r="I27" s="12">
        <v>9152</v>
      </c>
      <c r="J27" s="10">
        <v>0</v>
      </c>
      <c r="K27" s="12">
        <v>57814</v>
      </c>
      <c r="L27" s="10">
        <v>0</v>
      </c>
      <c r="M27" s="10">
        <v>2331</v>
      </c>
      <c r="N27" s="17">
        <f t="shared" si="0"/>
        <v>4307184</v>
      </c>
    </row>
    <row r="28" spans="1:14" x14ac:dyDescent="0.25">
      <c r="A28" s="6" t="s">
        <v>31</v>
      </c>
      <c r="B28" s="12">
        <v>3970681</v>
      </c>
      <c r="C28" s="12">
        <v>1145828</v>
      </c>
      <c r="D28" s="12">
        <v>52035</v>
      </c>
      <c r="E28" s="12">
        <v>0</v>
      </c>
      <c r="F28" s="12">
        <v>66669</v>
      </c>
      <c r="G28" s="12">
        <v>120315</v>
      </c>
      <c r="H28" s="12">
        <v>0</v>
      </c>
      <c r="I28" s="12">
        <v>11565</v>
      </c>
      <c r="J28" s="10">
        <v>0</v>
      </c>
      <c r="K28" s="12">
        <v>99832</v>
      </c>
      <c r="L28" s="10">
        <v>222648</v>
      </c>
      <c r="M28" s="10">
        <v>2965</v>
      </c>
      <c r="N28" s="17">
        <f t="shared" si="0"/>
        <v>5692538</v>
      </c>
    </row>
    <row r="29" spans="1:14" x14ac:dyDescent="0.25">
      <c r="A29" s="6" t="s">
        <v>32</v>
      </c>
      <c r="B29" s="12">
        <v>2459483</v>
      </c>
      <c r="C29" s="12">
        <v>709738</v>
      </c>
      <c r="D29" s="12">
        <v>32231</v>
      </c>
      <c r="E29" s="12">
        <v>0</v>
      </c>
      <c r="F29" s="12">
        <v>41296</v>
      </c>
      <c r="G29" s="12">
        <v>74524</v>
      </c>
      <c r="H29" s="12">
        <v>0</v>
      </c>
      <c r="I29" s="12">
        <v>7164</v>
      </c>
      <c r="J29" s="10">
        <v>0</v>
      </c>
      <c r="K29" s="12">
        <v>16527</v>
      </c>
      <c r="L29" s="10">
        <v>0</v>
      </c>
      <c r="M29" s="10">
        <v>1804</v>
      </c>
      <c r="N29" s="17">
        <f t="shared" si="0"/>
        <v>3342767</v>
      </c>
    </row>
    <row r="30" spans="1:14" x14ac:dyDescent="0.25">
      <c r="A30" s="6" t="s">
        <v>33</v>
      </c>
      <c r="B30" s="12">
        <v>1784925</v>
      </c>
      <c r="C30" s="12">
        <v>515079</v>
      </c>
      <c r="D30" s="12">
        <v>23391</v>
      </c>
      <c r="E30" s="12">
        <v>0</v>
      </c>
      <c r="F30" s="12">
        <v>29970</v>
      </c>
      <c r="G30" s="12">
        <v>54085</v>
      </c>
      <c r="H30" s="12">
        <v>0</v>
      </c>
      <c r="I30" s="12">
        <v>5199</v>
      </c>
      <c r="J30" s="10">
        <v>0</v>
      </c>
      <c r="K30" s="12">
        <v>28455</v>
      </c>
      <c r="L30" s="10">
        <v>147441</v>
      </c>
      <c r="M30" s="10">
        <v>1321</v>
      </c>
      <c r="N30" s="17">
        <f t="shared" si="0"/>
        <v>2589866</v>
      </c>
    </row>
    <row r="31" spans="1:14" x14ac:dyDescent="0.25">
      <c r="A31" s="6" t="s">
        <v>34</v>
      </c>
      <c r="B31" s="12">
        <v>2695453</v>
      </c>
      <c r="C31" s="12">
        <v>777833</v>
      </c>
      <c r="D31" s="12">
        <v>35323</v>
      </c>
      <c r="E31" s="12">
        <v>0</v>
      </c>
      <c r="F31" s="12">
        <v>45258</v>
      </c>
      <c r="G31" s="12">
        <v>81674</v>
      </c>
      <c r="H31" s="12">
        <v>0</v>
      </c>
      <c r="I31" s="12">
        <v>7851</v>
      </c>
      <c r="J31" s="10">
        <v>0</v>
      </c>
      <c r="K31" s="12">
        <v>15239</v>
      </c>
      <c r="L31" s="10">
        <v>190473</v>
      </c>
      <c r="M31" s="10">
        <v>1974</v>
      </c>
      <c r="N31" s="17">
        <f t="shared" si="0"/>
        <v>3851078</v>
      </c>
    </row>
    <row r="32" spans="1:14" x14ac:dyDescent="0.25">
      <c r="A32" s="6" t="s">
        <v>35</v>
      </c>
      <c r="B32" s="12">
        <v>4125163</v>
      </c>
      <c r="C32" s="12">
        <v>1190407</v>
      </c>
      <c r="D32" s="12">
        <v>54059</v>
      </c>
      <c r="E32" s="12">
        <v>0</v>
      </c>
      <c r="F32" s="12">
        <v>69263</v>
      </c>
      <c r="G32" s="12">
        <v>124996</v>
      </c>
      <c r="H32" s="12">
        <v>0</v>
      </c>
      <c r="I32" s="12">
        <v>12015</v>
      </c>
      <c r="J32" s="10">
        <v>0</v>
      </c>
      <c r="K32" s="12">
        <v>110814</v>
      </c>
      <c r="L32" s="10">
        <v>0</v>
      </c>
      <c r="M32" s="10">
        <v>3084</v>
      </c>
      <c r="N32" s="17">
        <f t="shared" si="0"/>
        <v>5689801</v>
      </c>
    </row>
    <row r="33" spans="1:14" x14ac:dyDescent="0.25">
      <c r="A33" s="6" t="s">
        <v>36</v>
      </c>
      <c r="B33" s="12">
        <v>3210932</v>
      </c>
      <c r="C33" s="12">
        <v>926585</v>
      </c>
      <c r="D33" s="12">
        <v>42078</v>
      </c>
      <c r="E33" s="12">
        <v>0</v>
      </c>
      <c r="F33" s="12">
        <v>53913</v>
      </c>
      <c r="G33" s="12">
        <v>97294</v>
      </c>
      <c r="H33" s="12">
        <v>0</v>
      </c>
      <c r="I33" s="12">
        <v>9352</v>
      </c>
      <c r="J33" s="10">
        <v>0</v>
      </c>
      <c r="K33" s="12">
        <v>71970</v>
      </c>
      <c r="L33" s="10">
        <v>0</v>
      </c>
      <c r="M33" s="10">
        <v>2391</v>
      </c>
      <c r="N33" s="17">
        <f t="shared" si="0"/>
        <v>4414515</v>
      </c>
    </row>
    <row r="34" spans="1:14" x14ac:dyDescent="0.25">
      <c r="A34" s="6" t="s">
        <v>37</v>
      </c>
      <c r="B34" s="12">
        <v>2747213</v>
      </c>
      <c r="C34" s="12">
        <v>792769</v>
      </c>
      <c r="D34" s="12">
        <v>36001</v>
      </c>
      <c r="E34" s="12">
        <v>0</v>
      </c>
      <c r="F34" s="12">
        <v>46127</v>
      </c>
      <c r="G34" s="12">
        <v>83243</v>
      </c>
      <c r="H34" s="12">
        <v>0</v>
      </c>
      <c r="I34" s="12">
        <v>8002</v>
      </c>
      <c r="J34" s="10">
        <v>0</v>
      </c>
      <c r="K34" s="12">
        <v>37669</v>
      </c>
      <c r="L34" s="10">
        <v>207046</v>
      </c>
      <c r="M34" s="10">
        <v>2028</v>
      </c>
      <c r="N34" s="17">
        <f t="shared" si="0"/>
        <v>3960098</v>
      </c>
    </row>
    <row r="35" spans="1:14" x14ac:dyDescent="0.25">
      <c r="A35" s="6" t="s">
        <v>38</v>
      </c>
      <c r="B35" s="12">
        <v>2674395</v>
      </c>
      <c r="C35" s="12">
        <v>771756</v>
      </c>
      <c r="D35" s="12">
        <v>35047</v>
      </c>
      <c r="E35" s="12">
        <v>0</v>
      </c>
      <c r="F35" s="12">
        <v>44904</v>
      </c>
      <c r="G35" s="12">
        <v>81036</v>
      </c>
      <c r="H35" s="12">
        <v>0</v>
      </c>
      <c r="I35" s="12">
        <v>7790</v>
      </c>
      <c r="J35" s="10">
        <v>0</v>
      </c>
      <c r="K35" s="12">
        <v>25501</v>
      </c>
      <c r="L35" s="10">
        <v>8572</v>
      </c>
      <c r="M35" s="10">
        <v>1967</v>
      </c>
      <c r="N35" s="17">
        <f t="shared" si="0"/>
        <v>3650968</v>
      </c>
    </row>
    <row r="36" spans="1:14" x14ac:dyDescent="0.25">
      <c r="A36" s="6" t="s">
        <v>39</v>
      </c>
      <c r="B36" s="12">
        <v>5240224</v>
      </c>
      <c r="C36" s="12">
        <v>1512182</v>
      </c>
      <c r="D36" s="12">
        <v>68671</v>
      </c>
      <c r="E36" s="12">
        <v>0</v>
      </c>
      <c r="F36" s="12">
        <v>87986</v>
      </c>
      <c r="G36" s="12">
        <v>158783</v>
      </c>
      <c r="H36" s="12">
        <v>0</v>
      </c>
      <c r="I36" s="12">
        <v>15263</v>
      </c>
      <c r="J36" s="10">
        <v>0</v>
      </c>
      <c r="K36" s="12">
        <v>146697</v>
      </c>
      <c r="L36" s="10">
        <v>910648</v>
      </c>
      <c r="M36" s="10">
        <v>3924</v>
      </c>
      <c r="N36" s="17">
        <f t="shared" si="0"/>
        <v>8144378</v>
      </c>
    </row>
    <row r="37" spans="1:14" x14ac:dyDescent="0.25">
      <c r="A37" s="6" t="s">
        <v>53</v>
      </c>
      <c r="B37" s="12">
        <v>1790802</v>
      </c>
      <c r="C37" s="12">
        <v>516776</v>
      </c>
      <c r="D37" s="12">
        <v>23468</v>
      </c>
      <c r="E37" s="12">
        <v>0</v>
      </c>
      <c r="F37" s="12">
        <v>30068</v>
      </c>
      <c r="G37" s="12">
        <v>54263</v>
      </c>
      <c r="H37" s="12">
        <v>0</v>
      </c>
      <c r="I37" s="12">
        <v>5216</v>
      </c>
      <c r="J37" s="10">
        <v>0</v>
      </c>
      <c r="K37" s="12">
        <v>53126</v>
      </c>
      <c r="L37" s="10">
        <v>0</v>
      </c>
      <c r="M37" s="10">
        <v>1343</v>
      </c>
      <c r="N37" s="17">
        <f t="shared" si="0"/>
        <v>2475062</v>
      </c>
    </row>
    <row r="38" spans="1:14" x14ac:dyDescent="0.25">
      <c r="A38" s="6" t="s">
        <v>40</v>
      </c>
      <c r="B38" s="12">
        <v>7240174</v>
      </c>
      <c r="C38" s="12">
        <v>2089312</v>
      </c>
      <c r="D38" s="12">
        <v>94880</v>
      </c>
      <c r="E38" s="12">
        <v>0</v>
      </c>
      <c r="F38" s="12">
        <v>121566</v>
      </c>
      <c r="G38" s="12">
        <v>219383</v>
      </c>
      <c r="H38" s="12">
        <v>0</v>
      </c>
      <c r="I38" s="12">
        <v>21088</v>
      </c>
      <c r="J38" s="10">
        <v>0</v>
      </c>
      <c r="K38" s="12">
        <v>218373</v>
      </c>
      <c r="L38" s="10">
        <v>2270209</v>
      </c>
      <c r="M38" s="10">
        <v>5428</v>
      </c>
      <c r="N38" s="17">
        <f t="shared" si="0"/>
        <v>12280413</v>
      </c>
    </row>
    <row r="39" spans="1:14" x14ac:dyDescent="0.25">
      <c r="A39" s="6" t="s">
        <v>41</v>
      </c>
      <c r="B39" s="12">
        <v>4307895</v>
      </c>
      <c r="C39" s="12">
        <v>1243138</v>
      </c>
      <c r="D39" s="12">
        <v>56454</v>
      </c>
      <c r="E39" s="12">
        <v>0</v>
      </c>
      <c r="F39" s="12">
        <v>72331</v>
      </c>
      <c r="G39" s="12">
        <v>130533</v>
      </c>
      <c r="H39" s="12">
        <v>0</v>
      </c>
      <c r="I39" s="12">
        <v>12547</v>
      </c>
      <c r="J39" s="10">
        <v>0</v>
      </c>
      <c r="K39" s="12">
        <v>111964</v>
      </c>
      <c r="L39" s="10">
        <v>0</v>
      </c>
      <c r="M39" s="10">
        <v>3216</v>
      </c>
      <c r="N39" s="17">
        <f t="shared" si="0"/>
        <v>5938078</v>
      </c>
    </row>
    <row r="40" spans="1:14" x14ac:dyDescent="0.25">
      <c r="A40" s="6" t="s">
        <v>42</v>
      </c>
      <c r="B40" s="12">
        <v>2976001</v>
      </c>
      <c r="C40" s="12">
        <v>858791</v>
      </c>
      <c r="D40" s="12">
        <v>39000</v>
      </c>
      <c r="E40" s="12">
        <v>0</v>
      </c>
      <c r="F40" s="12">
        <v>49968</v>
      </c>
      <c r="G40" s="12">
        <v>90175</v>
      </c>
      <c r="H40" s="12">
        <v>0</v>
      </c>
      <c r="I40" s="12">
        <v>8668</v>
      </c>
      <c r="J40" s="10">
        <v>0</v>
      </c>
      <c r="K40" s="12">
        <v>76893</v>
      </c>
      <c r="L40" s="10">
        <v>841581</v>
      </c>
      <c r="M40" s="10">
        <v>2225</v>
      </c>
      <c r="N40" s="17">
        <f t="shared" si="0"/>
        <v>4943302</v>
      </c>
    </row>
    <row r="41" spans="1:14" x14ac:dyDescent="0.25">
      <c r="A41" s="6" t="s">
        <v>43</v>
      </c>
      <c r="B41" s="12">
        <v>2416320</v>
      </c>
      <c r="C41" s="12">
        <v>697283</v>
      </c>
      <c r="D41" s="12">
        <v>31665</v>
      </c>
      <c r="E41" s="12">
        <v>0</v>
      </c>
      <c r="F41" s="12">
        <v>40571</v>
      </c>
      <c r="G41" s="12">
        <v>73216</v>
      </c>
      <c r="H41" s="12">
        <v>0</v>
      </c>
      <c r="I41" s="12">
        <v>7038</v>
      </c>
      <c r="J41" s="10">
        <v>0</v>
      </c>
      <c r="K41" s="12">
        <v>19926</v>
      </c>
      <c r="L41" s="10">
        <v>212877</v>
      </c>
      <c r="M41" s="10">
        <v>1775</v>
      </c>
      <c r="N41" s="17">
        <f t="shared" si="0"/>
        <v>3500671</v>
      </c>
    </row>
    <row r="42" spans="1:14" ht="15.75" thickBot="1" x14ac:dyDescent="0.3">
      <c r="A42" s="7" t="s">
        <v>44</v>
      </c>
      <c r="B42" s="13">
        <f>SUM(B6:B41)</f>
        <v>157968928</v>
      </c>
      <c r="C42" s="13">
        <f t="shared" ref="C42:N42" si="1">SUM(C6:C41)</f>
        <v>45585424</v>
      </c>
      <c r="D42" s="13">
        <f t="shared" si="1"/>
        <v>2070132</v>
      </c>
      <c r="E42" s="13">
        <f t="shared" si="1"/>
        <v>0</v>
      </c>
      <c r="F42" s="13">
        <f t="shared" si="1"/>
        <v>2652364</v>
      </c>
      <c r="G42" s="13">
        <f t="shared" si="1"/>
        <v>4786586</v>
      </c>
      <c r="H42" s="13">
        <f t="shared" si="1"/>
        <v>0</v>
      </c>
      <c r="I42" s="13">
        <f t="shared" si="1"/>
        <v>460111</v>
      </c>
      <c r="J42" s="13">
        <f t="shared" si="1"/>
        <v>0</v>
      </c>
      <c r="K42" s="13">
        <f t="shared" si="1"/>
        <v>4048513</v>
      </c>
      <c r="L42" s="13">
        <f t="shared" si="1"/>
        <v>17490771</v>
      </c>
      <c r="M42" s="13">
        <f t="shared" si="1"/>
        <v>118006</v>
      </c>
      <c r="N42" s="18">
        <f t="shared" si="1"/>
        <v>235180835</v>
      </c>
    </row>
    <row r="43" spans="1:14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G4" zoomScale="90" zoomScaleNormal="90" workbookViewId="0">
      <selection activeCell="L27" sqref="L27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4" width="20.42578125" customWidth="1"/>
  </cols>
  <sheetData>
    <row r="1" spans="1:14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56</v>
      </c>
      <c r="L5" s="3" t="s">
        <v>49</v>
      </c>
      <c r="M5" s="3" t="s">
        <v>62</v>
      </c>
      <c r="N5" s="2" t="s">
        <v>10</v>
      </c>
    </row>
    <row r="6" spans="1:14" ht="21" customHeight="1" x14ac:dyDescent="0.25">
      <c r="A6" s="6" t="s">
        <v>11</v>
      </c>
      <c r="B6" s="9">
        <v>2490569</v>
      </c>
      <c r="C6" s="9">
        <v>992722</v>
      </c>
      <c r="D6" s="9">
        <v>34054</v>
      </c>
      <c r="E6" s="9">
        <v>0</v>
      </c>
      <c r="F6" s="9">
        <v>22648</v>
      </c>
      <c r="G6" s="9">
        <v>96206</v>
      </c>
      <c r="H6" s="9">
        <v>0</v>
      </c>
      <c r="I6" s="9">
        <v>7907</v>
      </c>
      <c r="J6" s="10">
        <v>0</v>
      </c>
      <c r="K6" s="9">
        <v>42049</v>
      </c>
      <c r="L6" s="10">
        <v>142213</v>
      </c>
      <c r="M6" s="10">
        <v>23265</v>
      </c>
      <c r="N6" s="17">
        <f>SUM(B6:M6)</f>
        <v>3851633</v>
      </c>
    </row>
    <row r="7" spans="1:14" x14ac:dyDescent="0.25">
      <c r="A7" s="6" t="s">
        <v>12</v>
      </c>
      <c r="B7" s="12">
        <v>3069742</v>
      </c>
      <c r="C7" s="12">
        <v>1223577</v>
      </c>
      <c r="D7" s="12">
        <v>41973</v>
      </c>
      <c r="E7" s="12">
        <v>0</v>
      </c>
      <c r="F7" s="12">
        <v>27914</v>
      </c>
      <c r="G7" s="12">
        <v>118578</v>
      </c>
      <c r="H7" s="12">
        <v>0</v>
      </c>
      <c r="I7" s="12">
        <v>9745</v>
      </c>
      <c r="J7" s="10">
        <v>0</v>
      </c>
      <c r="K7" s="12">
        <v>52240</v>
      </c>
      <c r="L7" s="10">
        <v>430524</v>
      </c>
      <c r="M7" s="10">
        <v>28681</v>
      </c>
      <c r="N7" s="17">
        <f t="shared" ref="N7:N41" si="0">SUM(B7:M7)</f>
        <v>5002974</v>
      </c>
    </row>
    <row r="8" spans="1:14" x14ac:dyDescent="0.25">
      <c r="A8" s="6" t="s">
        <v>13</v>
      </c>
      <c r="B8" s="12">
        <v>3405930</v>
      </c>
      <c r="C8" s="12">
        <v>1357579</v>
      </c>
      <c r="D8" s="12">
        <v>46569</v>
      </c>
      <c r="E8" s="12">
        <v>0</v>
      </c>
      <c r="F8" s="12">
        <v>30971</v>
      </c>
      <c r="G8" s="12">
        <v>131564</v>
      </c>
      <c r="H8" s="12">
        <v>0</v>
      </c>
      <c r="I8" s="12">
        <v>10812</v>
      </c>
      <c r="J8" s="10">
        <v>0</v>
      </c>
      <c r="K8" s="12">
        <v>84442</v>
      </c>
      <c r="L8" s="10">
        <v>147303</v>
      </c>
      <c r="M8" s="10">
        <v>32021</v>
      </c>
      <c r="N8" s="17">
        <f t="shared" si="0"/>
        <v>5247191</v>
      </c>
    </row>
    <row r="9" spans="1:14" x14ac:dyDescent="0.25">
      <c r="A9" s="6" t="s">
        <v>14</v>
      </c>
      <c r="B9" s="12">
        <v>5409810</v>
      </c>
      <c r="C9" s="12">
        <v>2156311</v>
      </c>
      <c r="D9" s="12">
        <v>73969</v>
      </c>
      <c r="E9" s="12">
        <v>0</v>
      </c>
      <c r="F9" s="12">
        <v>49193</v>
      </c>
      <c r="G9" s="12">
        <v>208970</v>
      </c>
      <c r="H9" s="12">
        <v>0</v>
      </c>
      <c r="I9" s="12">
        <v>17174</v>
      </c>
      <c r="J9" s="10">
        <v>0</v>
      </c>
      <c r="K9" s="12">
        <v>202347</v>
      </c>
      <c r="L9" s="10">
        <v>853498</v>
      </c>
      <c r="M9" s="10">
        <v>51383</v>
      </c>
      <c r="N9" s="17">
        <f t="shared" si="0"/>
        <v>9022655</v>
      </c>
    </row>
    <row r="10" spans="1:14" x14ac:dyDescent="0.25">
      <c r="A10" s="6" t="s">
        <v>51</v>
      </c>
      <c r="B10" s="12">
        <v>1124127</v>
      </c>
      <c r="C10" s="12">
        <v>448069</v>
      </c>
      <c r="D10" s="12">
        <v>15370</v>
      </c>
      <c r="E10" s="12">
        <v>0</v>
      </c>
      <c r="F10" s="12">
        <v>10222</v>
      </c>
      <c r="G10" s="12">
        <v>43423</v>
      </c>
      <c r="H10" s="12">
        <v>0</v>
      </c>
      <c r="I10" s="12">
        <v>3569</v>
      </c>
      <c r="J10" s="10">
        <v>0</v>
      </c>
      <c r="K10" s="12">
        <v>25047</v>
      </c>
      <c r="L10" s="10">
        <v>199796</v>
      </c>
      <c r="M10" s="10">
        <v>10548</v>
      </c>
      <c r="N10" s="17">
        <f t="shared" si="0"/>
        <v>1880171</v>
      </c>
    </row>
    <row r="11" spans="1:14" x14ac:dyDescent="0.25">
      <c r="A11" s="6" t="s">
        <v>15</v>
      </c>
      <c r="B11" s="12">
        <v>2396245</v>
      </c>
      <c r="C11" s="12">
        <v>955126</v>
      </c>
      <c r="D11" s="12">
        <v>32764</v>
      </c>
      <c r="E11" s="12">
        <v>0</v>
      </c>
      <c r="F11" s="12">
        <v>21790</v>
      </c>
      <c r="G11" s="12">
        <v>92562</v>
      </c>
      <c r="H11" s="12">
        <v>0</v>
      </c>
      <c r="I11" s="12">
        <v>7607</v>
      </c>
      <c r="J11" s="10">
        <v>0</v>
      </c>
      <c r="K11" s="12">
        <v>23112</v>
      </c>
      <c r="L11" s="10">
        <v>2237</v>
      </c>
      <c r="M11" s="10">
        <v>22259</v>
      </c>
      <c r="N11" s="17">
        <f t="shared" si="0"/>
        <v>3553702</v>
      </c>
    </row>
    <row r="12" spans="1:14" x14ac:dyDescent="0.25">
      <c r="A12" s="6" t="s">
        <v>16</v>
      </c>
      <c r="B12" s="12">
        <v>10490962</v>
      </c>
      <c r="C12" s="12">
        <v>4181621</v>
      </c>
      <c r="D12" s="12">
        <v>143443</v>
      </c>
      <c r="E12" s="12">
        <v>0</v>
      </c>
      <c r="F12" s="12">
        <v>95398</v>
      </c>
      <c r="G12" s="12">
        <v>405245</v>
      </c>
      <c r="H12" s="12">
        <v>0</v>
      </c>
      <c r="I12" s="12">
        <v>33305</v>
      </c>
      <c r="J12" s="10">
        <v>0</v>
      </c>
      <c r="K12" s="12">
        <v>460874</v>
      </c>
      <c r="L12" s="10">
        <v>208273</v>
      </c>
      <c r="M12" s="10">
        <v>100117</v>
      </c>
      <c r="N12" s="17">
        <f t="shared" si="0"/>
        <v>16119238</v>
      </c>
    </row>
    <row r="13" spans="1:14" x14ac:dyDescent="0.25">
      <c r="A13" s="6" t="s">
        <v>17</v>
      </c>
      <c r="B13" s="12">
        <v>21040729</v>
      </c>
      <c r="C13" s="12">
        <v>8386680</v>
      </c>
      <c r="D13" s="12">
        <v>287691</v>
      </c>
      <c r="E13" s="12">
        <v>0</v>
      </c>
      <c r="F13" s="12">
        <v>191331</v>
      </c>
      <c r="G13" s="12">
        <v>812762</v>
      </c>
      <c r="H13" s="12">
        <v>0</v>
      </c>
      <c r="I13" s="12">
        <v>66796</v>
      </c>
      <c r="J13" s="10">
        <v>0</v>
      </c>
      <c r="K13" s="12">
        <v>866735</v>
      </c>
      <c r="L13" s="10">
        <v>9295328</v>
      </c>
      <c r="M13" s="10">
        <v>200650</v>
      </c>
      <c r="N13" s="17">
        <f t="shared" si="0"/>
        <v>41148702</v>
      </c>
    </row>
    <row r="14" spans="1:14" x14ac:dyDescent="0.25">
      <c r="A14" s="6" t="s">
        <v>18</v>
      </c>
      <c r="B14" s="12">
        <v>6218762</v>
      </c>
      <c r="C14" s="12">
        <v>2478753</v>
      </c>
      <c r="D14" s="12">
        <v>85029</v>
      </c>
      <c r="E14" s="12">
        <v>0</v>
      </c>
      <c r="F14" s="12">
        <v>56549</v>
      </c>
      <c r="G14" s="12">
        <v>240219</v>
      </c>
      <c r="H14" s="12">
        <v>0</v>
      </c>
      <c r="I14" s="12">
        <v>19742</v>
      </c>
      <c r="J14" s="10">
        <v>0</v>
      </c>
      <c r="K14" s="12">
        <v>235406</v>
      </c>
      <c r="L14" s="10">
        <v>635239</v>
      </c>
      <c r="M14" s="10">
        <v>59056</v>
      </c>
      <c r="N14" s="17">
        <f t="shared" si="0"/>
        <v>10028755</v>
      </c>
    </row>
    <row r="15" spans="1:14" x14ac:dyDescent="0.25">
      <c r="A15" s="6" t="s">
        <v>52</v>
      </c>
      <c r="B15" s="12">
        <v>893607</v>
      </c>
      <c r="C15" s="12">
        <v>356185</v>
      </c>
      <c r="D15" s="12">
        <v>12218</v>
      </c>
      <c r="E15" s="12">
        <v>0</v>
      </c>
      <c r="F15" s="12">
        <v>8126</v>
      </c>
      <c r="G15" s="12">
        <v>34518</v>
      </c>
      <c r="H15" s="12">
        <v>0</v>
      </c>
      <c r="I15" s="12">
        <v>2837</v>
      </c>
      <c r="J15" s="10">
        <v>0</v>
      </c>
      <c r="K15" s="12">
        <v>17313</v>
      </c>
      <c r="L15" s="10">
        <v>0</v>
      </c>
      <c r="M15" s="10">
        <v>8365</v>
      </c>
      <c r="N15" s="17">
        <f t="shared" si="0"/>
        <v>1333169</v>
      </c>
    </row>
    <row r="16" spans="1:14" x14ac:dyDescent="0.25">
      <c r="A16" s="6" t="s">
        <v>19</v>
      </c>
      <c r="B16" s="12">
        <v>2430628</v>
      </c>
      <c r="C16" s="12">
        <v>968831</v>
      </c>
      <c r="D16" s="12">
        <v>33234</v>
      </c>
      <c r="E16" s="12">
        <v>0</v>
      </c>
      <c r="F16" s="12">
        <v>22102</v>
      </c>
      <c r="G16" s="12">
        <v>93890</v>
      </c>
      <c r="H16" s="12">
        <v>0</v>
      </c>
      <c r="I16" s="12">
        <v>7716</v>
      </c>
      <c r="J16" s="10">
        <v>0</v>
      </c>
      <c r="K16" s="12">
        <v>45502</v>
      </c>
      <c r="L16" s="10">
        <v>0</v>
      </c>
      <c r="M16" s="10">
        <v>22744</v>
      </c>
      <c r="N16" s="17">
        <f t="shared" si="0"/>
        <v>3624647</v>
      </c>
    </row>
    <row r="17" spans="1:14" x14ac:dyDescent="0.25">
      <c r="A17" s="6" t="s">
        <v>20</v>
      </c>
      <c r="B17" s="12">
        <v>2461013</v>
      </c>
      <c r="C17" s="12">
        <v>980942</v>
      </c>
      <c r="D17" s="12">
        <v>33650</v>
      </c>
      <c r="E17" s="12">
        <v>0</v>
      </c>
      <c r="F17" s="12">
        <v>22379</v>
      </c>
      <c r="G17" s="12">
        <v>95064</v>
      </c>
      <c r="H17" s="12">
        <v>0</v>
      </c>
      <c r="I17" s="12">
        <v>7813</v>
      </c>
      <c r="J17" s="10">
        <v>0</v>
      </c>
      <c r="K17" s="12">
        <v>40786</v>
      </c>
      <c r="L17" s="10">
        <v>168679</v>
      </c>
      <c r="M17" s="10">
        <v>22989</v>
      </c>
      <c r="N17" s="17">
        <f t="shared" si="0"/>
        <v>3833315</v>
      </c>
    </row>
    <row r="18" spans="1:14" x14ac:dyDescent="0.25">
      <c r="A18" s="6" t="s">
        <v>21</v>
      </c>
      <c r="B18" s="12">
        <v>11766015</v>
      </c>
      <c r="C18" s="12">
        <v>4689847</v>
      </c>
      <c r="D18" s="12">
        <v>160877</v>
      </c>
      <c r="E18" s="12">
        <v>0</v>
      </c>
      <c r="F18" s="12">
        <v>106992</v>
      </c>
      <c r="G18" s="12">
        <v>454498</v>
      </c>
      <c r="H18" s="12">
        <v>0</v>
      </c>
      <c r="I18" s="12">
        <v>37352</v>
      </c>
      <c r="J18" s="10">
        <v>0</v>
      </c>
      <c r="K18" s="12">
        <v>506659</v>
      </c>
      <c r="L18" s="10">
        <v>6298367</v>
      </c>
      <c r="M18" s="10">
        <v>112195</v>
      </c>
      <c r="N18" s="17">
        <f t="shared" si="0"/>
        <v>24132802</v>
      </c>
    </row>
    <row r="19" spans="1:14" x14ac:dyDescent="0.25">
      <c r="A19" s="6" t="s">
        <v>22</v>
      </c>
      <c r="B19" s="12">
        <v>3926483</v>
      </c>
      <c r="C19" s="12">
        <v>1565067</v>
      </c>
      <c r="D19" s="12">
        <v>53687</v>
      </c>
      <c r="E19" s="12">
        <v>0</v>
      </c>
      <c r="F19" s="12">
        <v>35705</v>
      </c>
      <c r="G19" s="12">
        <v>151672</v>
      </c>
      <c r="H19" s="12">
        <v>0</v>
      </c>
      <c r="I19" s="12">
        <v>12465</v>
      </c>
      <c r="J19" s="10">
        <v>0</v>
      </c>
      <c r="K19" s="12">
        <v>135151</v>
      </c>
      <c r="L19" s="10">
        <v>158887</v>
      </c>
      <c r="M19" s="10">
        <v>37221</v>
      </c>
      <c r="N19" s="17">
        <f t="shared" si="0"/>
        <v>6076338</v>
      </c>
    </row>
    <row r="20" spans="1:14" x14ac:dyDescent="0.25">
      <c r="A20" s="6" t="s">
        <v>23</v>
      </c>
      <c r="B20" s="12">
        <v>2339587</v>
      </c>
      <c r="C20" s="12">
        <v>932542</v>
      </c>
      <c r="D20" s="12">
        <v>31989</v>
      </c>
      <c r="E20" s="12">
        <v>0</v>
      </c>
      <c r="F20" s="12">
        <v>21275</v>
      </c>
      <c r="G20" s="12">
        <v>90374</v>
      </c>
      <c r="H20" s="12">
        <v>0</v>
      </c>
      <c r="I20" s="12">
        <v>7427</v>
      </c>
      <c r="J20" s="10">
        <v>0</v>
      </c>
      <c r="K20" s="12">
        <v>37123</v>
      </c>
      <c r="L20" s="10">
        <v>176593</v>
      </c>
      <c r="M20" s="10">
        <v>21840</v>
      </c>
      <c r="N20" s="17">
        <f t="shared" si="0"/>
        <v>3658750</v>
      </c>
    </row>
    <row r="21" spans="1:14" x14ac:dyDescent="0.25">
      <c r="A21" s="6" t="s">
        <v>24</v>
      </c>
      <c r="B21" s="12">
        <v>2288405</v>
      </c>
      <c r="C21" s="12">
        <v>912141</v>
      </c>
      <c r="D21" s="12">
        <v>31290</v>
      </c>
      <c r="E21" s="12">
        <v>0</v>
      </c>
      <c r="F21" s="12">
        <v>20809</v>
      </c>
      <c r="G21" s="12">
        <v>88397</v>
      </c>
      <c r="H21" s="12">
        <v>0</v>
      </c>
      <c r="I21" s="12">
        <v>7265</v>
      </c>
      <c r="J21" s="10">
        <v>0</v>
      </c>
      <c r="K21" s="12">
        <v>23582</v>
      </c>
      <c r="L21" s="10">
        <v>99458</v>
      </c>
      <c r="M21" s="10">
        <v>21266</v>
      </c>
      <c r="N21" s="17">
        <f t="shared" si="0"/>
        <v>3492613</v>
      </c>
    </row>
    <row r="22" spans="1:14" x14ac:dyDescent="0.25">
      <c r="A22" s="6" t="s">
        <v>25</v>
      </c>
      <c r="B22" s="12">
        <v>1713621</v>
      </c>
      <c r="C22" s="12">
        <v>683037</v>
      </c>
      <c r="D22" s="12">
        <v>23430</v>
      </c>
      <c r="E22" s="12">
        <v>0</v>
      </c>
      <c r="F22" s="12">
        <v>15582</v>
      </c>
      <c r="G22" s="12">
        <v>66193</v>
      </c>
      <c r="H22" s="12">
        <v>0</v>
      </c>
      <c r="I22" s="12">
        <v>5440</v>
      </c>
      <c r="J22" s="10">
        <v>0</v>
      </c>
      <c r="K22" s="12">
        <v>38157</v>
      </c>
      <c r="L22" s="10">
        <v>257</v>
      </c>
      <c r="M22" s="10">
        <v>16081</v>
      </c>
      <c r="N22" s="17">
        <f t="shared" si="0"/>
        <v>2561798</v>
      </c>
    </row>
    <row r="23" spans="1:14" x14ac:dyDescent="0.25">
      <c r="A23" s="6" t="s">
        <v>26</v>
      </c>
      <c r="B23" s="12">
        <v>2674793</v>
      </c>
      <c r="C23" s="12">
        <v>1066153</v>
      </c>
      <c r="D23" s="12">
        <v>36573</v>
      </c>
      <c r="E23" s="12">
        <v>0</v>
      </c>
      <c r="F23" s="12">
        <v>24323</v>
      </c>
      <c r="G23" s="12">
        <v>103322</v>
      </c>
      <c r="H23" s="12">
        <v>0</v>
      </c>
      <c r="I23" s="12">
        <v>8491</v>
      </c>
      <c r="J23" s="10">
        <v>0</v>
      </c>
      <c r="K23" s="12">
        <v>43961</v>
      </c>
      <c r="L23" s="10">
        <v>0</v>
      </c>
      <c r="M23" s="10">
        <v>24981</v>
      </c>
      <c r="N23" s="17">
        <f t="shared" si="0"/>
        <v>3982597</v>
      </c>
    </row>
    <row r="24" spans="1:14" x14ac:dyDescent="0.25">
      <c r="A24" s="6" t="s">
        <v>27</v>
      </c>
      <c r="B24" s="12">
        <v>2725794</v>
      </c>
      <c r="C24" s="12">
        <v>1086481</v>
      </c>
      <c r="D24" s="12">
        <v>37270</v>
      </c>
      <c r="E24" s="12">
        <v>0</v>
      </c>
      <c r="F24" s="12">
        <v>24787</v>
      </c>
      <c r="G24" s="12">
        <v>105292</v>
      </c>
      <c r="H24" s="12">
        <v>0</v>
      </c>
      <c r="I24" s="12">
        <v>8653</v>
      </c>
      <c r="J24" s="10">
        <v>0</v>
      </c>
      <c r="K24" s="12">
        <v>98079</v>
      </c>
      <c r="L24" s="10">
        <v>88622</v>
      </c>
      <c r="M24" s="10">
        <v>25852</v>
      </c>
      <c r="N24" s="17">
        <f t="shared" si="0"/>
        <v>4200830</v>
      </c>
    </row>
    <row r="25" spans="1:14" x14ac:dyDescent="0.25">
      <c r="A25" s="6" t="s">
        <v>28</v>
      </c>
      <c r="B25" s="12">
        <v>7020482</v>
      </c>
      <c r="C25" s="12">
        <v>2798313</v>
      </c>
      <c r="D25" s="12">
        <v>95991</v>
      </c>
      <c r="E25" s="12">
        <v>0</v>
      </c>
      <c r="F25" s="12">
        <v>63840</v>
      </c>
      <c r="G25" s="12">
        <v>271188</v>
      </c>
      <c r="H25" s="12">
        <v>0</v>
      </c>
      <c r="I25" s="12">
        <v>22287</v>
      </c>
      <c r="J25" s="10">
        <v>0</v>
      </c>
      <c r="K25" s="12">
        <v>274800</v>
      </c>
      <c r="L25" s="10">
        <v>1534457</v>
      </c>
      <c r="M25" s="10">
        <v>66788</v>
      </c>
      <c r="N25" s="17">
        <f t="shared" si="0"/>
        <v>12148146</v>
      </c>
    </row>
    <row r="26" spans="1:14" x14ac:dyDescent="0.25">
      <c r="A26" s="6" t="s">
        <v>29</v>
      </c>
      <c r="B26" s="12">
        <v>2456268</v>
      </c>
      <c r="C26" s="12">
        <v>979050</v>
      </c>
      <c r="D26" s="12">
        <v>33585</v>
      </c>
      <c r="E26" s="12">
        <v>0</v>
      </c>
      <c r="F26" s="12">
        <v>22336</v>
      </c>
      <c r="G26" s="12">
        <v>94881</v>
      </c>
      <c r="H26" s="12">
        <v>0</v>
      </c>
      <c r="I26" s="12">
        <v>7798</v>
      </c>
      <c r="J26" s="10">
        <v>0</v>
      </c>
      <c r="K26" s="12">
        <v>37488</v>
      </c>
      <c r="L26" s="10">
        <v>156686</v>
      </c>
      <c r="M26" s="10">
        <v>22918</v>
      </c>
      <c r="N26" s="17">
        <f t="shared" si="0"/>
        <v>3811010</v>
      </c>
    </row>
    <row r="27" spans="1:14" x14ac:dyDescent="0.25">
      <c r="A27" s="6" t="s">
        <v>30</v>
      </c>
      <c r="B27" s="12">
        <v>2882805</v>
      </c>
      <c r="C27" s="12">
        <v>1149065</v>
      </c>
      <c r="D27" s="12">
        <v>39417</v>
      </c>
      <c r="E27" s="12">
        <v>0</v>
      </c>
      <c r="F27" s="12">
        <v>26214</v>
      </c>
      <c r="G27" s="12">
        <v>111357</v>
      </c>
      <c r="H27" s="12">
        <v>0</v>
      </c>
      <c r="I27" s="12">
        <v>9152</v>
      </c>
      <c r="J27" s="10">
        <v>0</v>
      </c>
      <c r="K27" s="12">
        <v>64326</v>
      </c>
      <c r="L27" s="10">
        <v>0</v>
      </c>
      <c r="M27" s="10">
        <v>27052</v>
      </c>
      <c r="N27" s="17">
        <f t="shared" si="0"/>
        <v>4309388</v>
      </c>
    </row>
    <row r="28" spans="1:14" x14ac:dyDescent="0.25">
      <c r="A28" s="6" t="s">
        <v>31</v>
      </c>
      <c r="B28" s="12">
        <v>3643074</v>
      </c>
      <c r="C28" s="12">
        <v>1452103</v>
      </c>
      <c r="D28" s="12">
        <v>49812</v>
      </c>
      <c r="E28" s="12">
        <v>0</v>
      </c>
      <c r="F28" s="12">
        <v>33128</v>
      </c>
      <c r="G28" s="12">
        <v>140725</v>
      </c>
      <c r="H28" s="12">
        <v>0</v>
      </c>
      <c r="I28" s="12">
        <v>11565</v>
      </c>
      <c r="J28" s="10">
        <v>0</v>
      </c>
      <c r="K28" s="12">
        <v>111077</v>
      </c>
      <c r="L28" s="10">
        <v>213113</v>
      </c>
      <c r="M28" s="10">
        <v>34417</v>
      </c>
      <c r="N28" s="17">
        <f t="shared" si="0"/>
        <v>5689014</v>
      </c>
    </row>
    <row r="29" spans="1:14" x14ac:dyDescent="0.25">
      <c r="A29" s="6" t="s">
        <v>32</v>
      </c>
      <c r="B29" s="12">
        <v>2256559</v>
      </c>
      <c r="C29" s="12">
        <v>899448</v>
      </c>
      <c r="D29" s="12">
        <v>30854</v>
      </c>
      <c r="E29" s="12">
        <v>0</v>
      </c>
      <c r="F29" s="12">
        <v>20520</v>
      </c>
      <c r="G29" s="12">
        <v>87167</v>
      </c>
      <c r="H29" s="12">
        <v>0</v>
      </c>
      <c r="I29" s="12">
        <v>7164</v>
      </c>
      <c r="J29" s="10">
        <v>0</v>
      </c>
      <c r="K29" s="12">
        <v>18389</v>
      </c>
      <c r="L29" s="10">
        <v>0</v>
      </c>
      <c r="M29" s="10">
        <v>20936</v>
      </c>
      <c r="N29" s="17">
        <f t="shared" si="0"/>
        <v>3341037</v>
      </c>
    </row>
    <row r="30" spans="1:14" x14ac:dyDescent="0.25">
      <c r="A30" s="6" t="s">
        <v>33</v>
      </c>
      <c r="B30" s="12">
        <v>1637657</v>
      </c>
      <c r="C30" s="12">
        <v>652758</v>
      </c>
      <c r="D30" s="12">
        <v>22392</v>
      </c>
      <c r="E30" s="12">
        <v>0</v>
      </c>
      <c r="F30" s="12">
        <v>14892</v>
      </c>
      <c r="G30" s="12">
        <v>63259</v>
      </c>
      <c r="H30" s="12">
        <v>0</v>
      </c>
      <c r="I30" s="12">
        <v>5199</v>
      </c>
      <c r="J30" s="10">
        <v>0</v>
      </c>
      <c r="K30" s="12">
        <v>31660</v>
      </c>
      <c r="L30" s="10">
        <v>139584</v>
      </c>
      <c r="M30" s="10">
        <v>15331</v>
      </c>
      <c r="N30" s="17">
        <f t="shared" si="0"/>
        <v>2582732</v>
      </c>
    </row>
    <row r="31" spans="1:14" x14ac:dyDescent="0.25">
      <c r="A31" s="6" t="s">
        <v>34</v>
      </c>
      <c r="B31" s="12">
        <v>2473061</v>
      </c>
      <c r="C31" s="12">
        <v>985744</v>
      </c>
      <c r="D31" s="12">
        <v>33814</v>
      </c>
      <c r="E31" s="12">
        <v>0</v>
      </c>
      <c r="F31" s="12">
        <v>22488</v>
      </c>
      <c r="G31" s="12">
        <v>95530</v>
      </c>
      <c r="H31" s="12">
        <v>0</v>
      </c>
      <c r="I31" s="12">
        <v>7851</v>
      </c>
      <c r="J31" s="10">
        <v>0</v>
      </c>
      <c r="K31" s="12">
        <v>16955</v>
      </c>
      <c r="L31" s="10">
        <v>191188</v>
      </c>
      <c r="M31" s="10">
        <v>22917</v>
      </c>
      <c r="N31" s="17">
        <f t="shared" si="0"/>
        <v>3849548</v>
      </c>
    </row>
    <row r="32" spans="1:14" x14ac:dyDescent="0.25">
      <c r="A32" s="6" t="s">
        <v>35</v>
      </c>
      <c r="B32" s="12">
        <v>3784810</v>
      </c>
      <c r="C32" s="12">
        <v>1508598</v>
      </c>
      <c r="D32" s="12">
        <v>51750</v>
      </c>
      <c r="E32" s="12">
        <v>0</v>
      </c>
      <c r="F32" s="12">
        <v>34417</v>
      </c>
      <c r="G32" s="12">
        <v>146200</v>
      </c>
      <c r="H32" s="12">
        <v>0</v>
      </c>
      <c r="I32" s="12">
        <v>12015</v>
      </c>
      <c r="J32" s="10">
        <v>0</v>
      </c>
      <c r="K32" s="12">
        <v>123295</v>
      </c>
      <c r="L32" s="10">
        <v>0</v>
      </c>
      <c r="M32" s="10">
        <v>35795</v>
      </c>
      <c r="N32" s="17">
        <f t="shared" si="0"/>
        <v>5696880</v>
      </c>
    </row>
    <row r="33" spans="1:14" x14ac:dyDescent="0.25">
      <c r="A33" s="6" t="s">
        <v>36</v>
      </c>
      <c r="B33" s="12">
        <v>2946009</v>
      </c>
      <c r="C33" s="12">
        <v>1174257</v>
      </c>
      <c r="D33" s="12">
        <v>40281</v>
      </c>
      <c r="E33" s="12">
        <v>0</v>
      </c>
      <c r="F33" s="12">
        <v>26789</v>
      </c>
      <c r="G33" s="12">
        <v>113799</v>
      </c>
      <c r="H33" s="12">
        <v>0</v>
      </c>
      <c r="I33" s="12">
        <v>9352</v>
      </c>
      <c r="J33" s="10">
        <v>0</v>
      </c>
      <c r="K33" s="12">
        <v>80077</v>
      </c>
      <c r="L33" s="10">
        <v>0</v>
      </c>
      <c r="M33" s="10">
        <v>27751</v>
      </c>
      <c r="N33" s="17">
        <f t="shared" si="0"/>
        <v>4418315</v>
      </c>
    </row>
    <row r="34" spans="1:14" x14ac:dyDescent="0.25">
      <c r="A34" s="6" t="s">
        <v>37</v>
      </c>
      <c r="B34" s="12">
        <v>2520550</v>
      </c>
      <c r="C34" s="12">
        <v>1004673</v>
      </c>
      <c r="D34" s="12">
        <v>34464</v>
      </c>
      <c r="E34" s="12">
        <v>0</v>
      </c>
      <c r="F34" s="12">
        <v>22920</v>
      </c>
      <c r="G34" s="12">
        <v>97364</v>
      </c>
      <c r="H34" s="12">
        <v>0</v>
      </c>
      <c r="I34" s="12">
        <v>8002</v>
      </c>
      <c r="J34" s="10">
        <v>0</v>
      </c>
      <c r="K34" s="12">
        <v>41912</v>
      </c>
      <c r="L34" s="10">
        <v>199284</v>
      </c>
      <c r="M34" s="10">
        <v>23538</v>
      </c>
      <c r="N34" s="17">
        <f t="shared" si="0"/>
        <v>3952707</v>
      </c>
    </row>
    <row r="35" spans="1:14" x14ac:dyDescent="0.25">
      <c r="A35" s="6" t="s">
        <v>38</v>
      </c>
      <c r="B35" s="12">
        <v>2453740</v>
      </c>
      <c r="C35" s="12">
        <v>978043</v>
      </c>
      <c r="D35" s="12">
        <v>33550</v>
      </c>
      <c r="E35" s="12">
        <v>0</v>
      </c>
      <c r="F35" s="12">
        <v>22313</v>
      </c>
      <c r="G35" s="12">
        <v>94783</v>
      </c>
      <c r="H35" s="12">
        <v>0</v>
      </c>
      <c r="I35" s="12">
        <v>7790</v>
      </c>
      <c r="J35" s="10">
        <v>0</v>
      </c>
      <c r="K35" s="12">
        <v>28374</v>
      </c>
      <c r="L35" s="10">
        <v>217343</v>
      </c>
      <c r="M35" s="10">
        <v>22825</v>
      </c>
      <c r="N35" s="17">
        <f t="shared" si="0"/>
        <v>3858761</v>
      </c>
    </row>
    <row r="36" spans="1:14" x14ac:dyDescent="0.25">
      <c r="A36" s="6" t="s">
        <v>39</v>
      </c>
      <c r="B36" s="12">
        <v>4807871</v>
      </c>
      <c r="C36" s="12">
        <v>1916382</v>
      </c>
      <c r="D36" s="12">
        <v>65738</v>
      </c>
      <c r="E36" s="12">
        <v>0</v>
      </c>
      <c r="F36" s="12">
        <v>43720</v>
      </c>
      <c r="G36" s="12">
        <v>185719</v>
      </c>
      <c r="H36" s="12">
        <v>0</v>
      </c>
      <c r="I36" s="12">
        <v>15263</v>
      </c>
      <c r="J36" s="10">
        <v>0</v>
      </c>
      <c r="K36" s="12">
        <v>163220</v>
      </c>
      <c r="L36" s="10">
        <v>445468</v>
      </c>
      <c r="M36" s="10">
        <v>45540</v>
      </c>
      <c r="N36" s="17">
        <f t="shared" si="0"/>
        <v>7688921</v>
      </c>
    </row>
    <row r="37" spans="1:14" x14ac:dyDescent="0.25">
      <c r="A37" s="6" t="s">
        <v>53</v>
      </c>
      <c r="B37" s="12">
        <v>1643049</v>
      </c>
      <c r="C37" s="12">
        <v>654907</v>
      </c>
      <c r="D37" s="12">
        <v>22466</v>
      </c>
      <c r="E37" s="12">
        <v>0</v>
      </c>
      <c r="F37" s="12">
        <v>14941</v>
      </c>
      <c r="G37" s="12">
        <v>63468</v>
      </c>
      <c r="H37" s="12">
        <v>0</v>
      </c>
      <c r="I37" s="12">
        <v>5216</v>
      </c>
      <c r="J37" s="10">
        <v>0</v>
      </c>
      <c r="K37" s="12">
        <v>59110</v>
      </c>
      <c r="L37" s="10">
        <v>0</v>
      </c>
      <c r="M37" s="10">
        <v>15584</v>
      </c>
      <c r="N37" s="17">
        <f t="shared" si="0"/>
        <v>2478741</v>
      </c>
    </row>
    <row r="38" spans="1:14" x14ac:dyDescent="0.25">
      <c r="A38" s="6" t="s">
        <v>40</v>
      </c>
      <c r="B38" s="12">
        <v>6642812</v>
      </c>
      <c r="C38" s="12">
        <v>2647776</v>
      </c>
      <c r="D38" s="12">
        <v>90828</v>
      </c>
      <c r="E38" s="12">
        <v>0</v>
      </c>
      <c r="F38" s="12">
        <v>60405</v>
      </c>
      <c r="G38" s="12">
        <v>256599</v>
      </c>
      <c r="H38" s="12">
        <v>0</v>
      </c>
      <c r="I38" s="12">
        <v>21088</v>
      </c>
      <c r="J38" s="10">
        <v>0</v>
      </c>
      <c r="K38" s="12">
        <v>242970</v>
      </c>
      <c r="L38" s="10">
        <v>1058700</v>
      </c>
      <c r="M38" s="10">
        <v>62996</v>
      </c>
      <c r="N38" s="17">
        <f t="shared" si="0"/>
        <v>11084174</v>
      </c>
    </row>
    <row r="39" spans="1:14" x14ac:dyDescent="0.25">
      <c r="A39" s="6" t="s">
        <v>41</v>
      </c>
      <c r="B39" s="12">
        <v>3952465</v>
      </c>
      <c r="C39" s="12">
        <v>1575423</v>
      </c>
      <c r="D39" s="12">
        <v>54042</v>
      </c>
      <c r="E39" s="12">
        <v>0</v>
      </c>
      <c r="F39" s="12">
        <v>35941</v>
      </c>
      <c r="G39" s="12">
        <v>152676</v>
      </c>
      <c r="H39" s="12">
        <v>0</v>
      </c>
      <c r="I39" s="12">
        <v>12547</v>
      </c>
      <c r="J39" s="10">
        <v>0</v>
      </c>
      <c r="K39" s="12">
        <v>124575</v>
      </c>
      <c r="L39" s="10">
        <v>0</v>
      </c>
      <c r="M39" s="10">
        <v>37333</v>
      </c>
      <c r="N39" s="17">
        <f t="shared" si="0"/>
        <v>5945002</v>
      </c>
    </row>
    <row r="40" spans="1:14" x14ac:dyDescent="0.25">
      <c r="A40" s="6" t="s">
        <v>42</v>
      </c>
      <c r="B40" s="12">
        <v>2730461</v>
      </c>
      <c r="C40" s="12">
        <v>1088342</v>
      </c>
      <c r="D40" s="12">
        <v>37332</v>
      </c>
      <c r="E40" s="12">
        <v>0</v>
      </c>
      <c r="F40" s="12">
        <v>24829</v>
      </c>
      <c r="G40" s="12">
        <v>105472</v>
      </c>
      <c r="H40" s="12">
        <v>0</v>
      </c>
      <c r="I40" s="12">
        <v>8668</v>
      </c>
      <c r="J40" s="10">
        <v>0</v>
      </c>
      <c r="K40" s="12">
        <v>85554</v>
      </c>
      <c r="L40" s="10">
        <v>294055</v>
      </c>
      <c r="M40" s="10">
        <v>25824</v>
      </c>
      <c r="N40" s="17">
        <f t="shared" si="0"/>
        <v>4400537</v>
      </c>
    </row>
    <row r="41" spans="1:14" x14ac:dyDescent="0.25">
      <c r="A41" s="6" t="s">
        <v>43</v>
      </c>
      <c r="B41" s="12">
        <v>2216958</v>
      </c>
      <c r="C41" s="12">
        <v>883663</v>
      </c>
      <c r="D41" s="12">
        <v>30313</v>
      </c>
      <c r="E41" s="12">
        <v>0</v>
      </c>
      <c r="F41" s="12">
        <v>20159</v>
      </c>
      <c r="G41" s="12">
        <v>85637</v>
      </c>
      <c r="H41" s="12">
        <v>0</v>
      </c>
      <c r="I41" s="12">
        <v>7038</v>
      </c>
      <c r="J41" s="10">
        <v>0</v>
      </c>
      <c r="K41" s="12">
        <v>22170</v>
      </c>
      <c r="L41" s="10">
        <v>0</v>
      </c>
      <c r="M41" s="10">
        <v>20597</v>
      </c>
      <c r="N41" s="17">
        <f t="shared" si="0"/>
        <v>3286535</v>
      </c>
    </row>
    <row r="42" spans="1:14" ht="15.75" thickBot="1" x14ac:dyDescent="0.3">
      <c r="A42" s="7" t="s">
        <v>44</v>
      </c>
      <c r="B42" s="13">
        <f>SUM(B6:B41)</f>
        <v>144935453</v>
      </c>
      <c r="C42" s="13">
        <f t="shared" ref="C42:M42" si="1">SUM(C6:C41)</f>
        <v>57770209</v>
      </c>
      <c r="D42" s="13">
        <f t="shared" si="1"/>
        <v>1981709</v>
      </c>
      <c r="E42" s="13">
        <f t="shared" si="1"/>
        <v>0</v>
      </c>
      <c r="F42" s="13">
        <f t="shared" si="1"/>
        <v>1317948</v>
      </c>
      <c r="G42" s="13">
        <f t="shared" si="1"/>
        <v>5598573</v>
      </c>
      <c r="H42" s="13">
        <f t="shared" si="1"/>
        <v>0</v>
      </c>
      <c r="I42" s="13">
        <f t="shared" si="1"/>
        <v>460111</v>
      </c>
      <c r="J42" s="13">
        <f t="shared" si="1"/>
        <v>0</v>
      </c>
      <c r="K42" s="13">
        <f t="shared" si="1"/>
        <v>4504517</v>
      </c>
      <c r="L42" s="13">
        <f t="shared" si="1"/>
        <v>23355152</v>
      </c>
      <c r="M42" s="13">
        <f t="shared" si="1"/>
        <v>1369656</v>
      </c>
      <c r="N42" s="18">
        <f>SUM(N6:N41)</f>
        <v>241293328</v>
      </c>
    </row>
    <row r="43" spans="1:14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ABRIL</vt:lpstr>
      <vt:lpstr>ANEXO VII MAYO</vt:lpstr>
      <vt:lpstr>ANEXO VII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PREGAS-15</cp:lastModifiedBy>
  <cp:lastPrinted>2017-07-04T22:35:29Z</cp:lastPrinted>
  <dcterms:created xsi:type="dcterms:W3CDTF">2014-04-11T21:27:33Z</dcterms:created>
  <dcterms:modified xsi:type="dcterms:W3CDTF">2021-07-12T21:11:45Z</dcterms:modified>
</cp:coreProperties>
</file>