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FEDERAL\PARTICIPACIONES\Participaciones a MUNICIPIOS 2020\"/>
    </mc:Choice>
  </mc:AlternateContent>
  <bookViews>
    <workbookView xWindow="0" yWindow="0" windowWidth="21600" windowHeight="9735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1" i="8" l="1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M42" i="8"/>
  <c r="M41" i="1" l="1"/>
  <c r="L41" i="1"/>
  <c r="K41" i="1"/>
  <c r="J41" i="1"/>
  <c r="I41" i="1"/>
  <c r="H41" i="1"/>
  <c r="G41" i="1"/>
  <c r="F41" i="1"/>
  <c r="E41" i="1"/>
  <c r="D41" i="1"/>
  <c r="C41" i="1"/>
  <c r="B41" i="1"/>
  <c r="O41" i="1" s="1"/>
  <c r="M40" i="1"/>
  <c r="L40" i="1"/>
  <c r="K40" i="1"/>
  <c r="J40" i="1"/>
  <c r="I40" i="1"/>
  <c r="H40" i="1"/>
  <c r="G40" i="1"/>
  <c r="F40" i="1"/>
  <c r="E40" i="1"/>
  <c r="D40" i="1"/>
  <c r="C40" i="1"/>
  <c r="B40" i="1"/>
  <c r="O40" i="1" s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O37" i="1" s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O35" i="1" s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O33" i="1" s="1"/>
  <c r="M32" i="1"/>
  <c r="L32" i="1"/>
  <c r="K32" i="1"/>
  <c r="J32" i="1"/>
  <c r="I32" i="1"/>
  <c r="H32" i="1"/>
  <c r="G32" i="1"/>
  <c r="F32" i="1"/>
  <c r="E32" i="1"/>
  <c r="D32" i="1"/>
  <c r="C32" i="1"/>
  <c r="B32" i="1"/>
  <c r="O32" i="1" s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O29" i="1" s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O27" i="1" s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O25" i="1" s="1"/>
  <c r="M24" i="1"/>
  <c r="L24" i="1"/>
  <c r="K24" i="1"/>
  <c r="J24" i="1"/>
  <c r="I24" i="1"/>
  <c r="H24" i="1"/>
  <c r="G24" i="1"/>
  <c r="F24" i="1"/>
  <c r="E24" i="1"/>
  <c r="D24" i="1"/>
  <c r="C24" i="1"/>
  <c r="B24" i="1"/>
  <c r="O24" i="1" s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O19" i="1" s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O15" i="1" s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1" i="1" s="1"/>
  <c r="M10" i="1"/>
  <c r="L10" i="1"/>
  <c r="K10" i="1"/>
  <c r="J10" i="1"/>
  <c r="I10" i="1"/>
  <c r="H10" i="1"/>
  <c r="G10" i="1"/>
  <c r="F10" i="1"/>
  <c r="E10" i="1"/>
  <c r="D10" i="1"/>
  <c r="C10" i="1"/>
  <c r="B10" i="1"/>
  <c r="O10" i="1" s="1"/>
  <c r="M9" i="1"/>
  <c r="L9" i="1"/>
  <c r="K9" i="1"/>
  <c r="J9" i="1"/>
  <c r="I9" i="1"/>
  <c r="H9" i="1"/>
  <c r="G9" i="1"/>
  <c r="F9" i="1"/>
  <c r="E9" i="1"/>
  <c r="D9" i="1"/>
  <c r="C9" i="1"/>
  <c r="B9" i="1"/>
  <c r="N42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O39" i="1"/>
  <c r="O31" i="1"/>
  <c r="O23" i="1"/>
  <c r="O7" i="1"/>
  <c r="M6" i="1"/>
  <c r="M42" i="1"/>
  <c r="O36" i="1"/>
  <c r="O28" i="1"/>
  <c r="O18" i="1"/>
  <c r="O14" i="1" l="1"/>
  <c r="O22" i="1"/>
  <c r="O26" i="1"/>
  <c r="O30" i="1"/>
  <c r="O34" i="1"/>
  <c r="O38" i="1"/>
  <c r="O8" i="1"/>
  <c r="O9" i="1"/>
  <c r="O12" i="1"/>
  <c r="O13" i="1"/>
  <c r="O16" i="1"/>
  <c r="O17" i="1"/>
  <c r="O20" i="1"/>
  <c r="O21" i="1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M42" i="7"/>
  <c r="N41" i="4" l="1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M42" i="4"/>
  <c r="B42" i="4" l="1"/>
  <c r="L6" i="1" l="1"/>
  <c r="K6" i="1"/>
  <c r="J6" i="1"/>
  <c r="I6" i="1"/>
  <c r="H6" i="1"/>
  <c r="G6" i="1"/>
  <c r="F6" i="1"/>
  <c r="E6" i="1"/>
  <c r="D6" i="1"/>
  <c r="C6" i="1"/>
  <c r="B6" i="1"/>
  <c r="O6" i="1" l="1"/>
  <c r="B42" i="8" l="1"/>
  <c r="H42" i="4"/>
  <c r="L42" i="8" l="1"/>
  <c r="L42" i="7"/>
  <c r="L42" i="4"/>
  <c r="N42" i="8" l="1"/>
  <c r="L42" i="1"/>
  <c r="K42" i="8"/>
  <c r="K42" i="7" l="1"/>
  <c r="K42" i="1"/>
  <c r="K42" i="4" l="1"/>
  <c r="J42" i="7" l="1"/>
  <c r="J42" i="8"/>
  <c r="J42" i="4"/>
  <c r="I42" i="8"/>
  <c r="H42" i="8"/>
  <c r="G42" i="8"/>
  <c r="F42" i="8"/>
  <c r="E42" i="8"/>
  <c r="D42" i="8"/>
  <c r="C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H42" i="1" l="1"/>
  <c r="J42" i="1"/>
  <c r="N42" i="7"/>
  <c r="G42" i="1"/>
  <c r="F42" i="1"/>
  <c r="D42" i="1"/>
  <c r="B42" i="1"/>
  <c r="N42" i="4"/>
  <c r="E42" i="1"/>
  <c r="I42" i="1"/>
  <c r="C42" i="1"/>
  <c r="O42" i="1" l="1"/>
</calcChain>
</file>

<file path=xl/sharedStrings.xml><?xml version="1.0" encoding="utf-8"?>
<sst xmlns="http://schemas.openxmlformats.org/spreadsheetml/2006/main" count="221" uniqueCount="65">
  <si>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</si>
  <si>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</si>
  <si>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</si>
  <si>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</si>
  <si>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</si>
  <si>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</si>
  <si>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</si>
  <si>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</si>
  <si>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</si>
  <si>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</si>
  <si>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</si>
  <si>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</si>
  <si>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</si>
  <si>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</si>
  <si>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</si>
  <si>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</si>
  <si>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</si>
  <si>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</si>
  <si>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</si>
  <si>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</si>
  <si>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</si>
  <si>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</si>
  <si>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</si>
  <si>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</si>
  <si>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</si>
  <si>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</si>
  <si>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</si>
  <si>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</si>
  <si>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</si>
  <si>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</si>
  <si>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</si>
  <si>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</si>
  <si>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</si>
  <si>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</si>
  <si>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</si>
  <si>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</si>
  <si>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</si>
  <si>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</si>
  <si>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</si>
  <si>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</si>
  <si>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</si>
  <si>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</si>
  <si>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</si>
  <si>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</si>
  <si>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</si>
  <si>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</si>
  <si>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</si>
  <si>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</si>
  <si>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</si>
  <si>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</si>
  <si>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</si>
  <si>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</si>
  <si>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</si>
  <si>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</si>
  <si>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EN EL MES DE JUNIO DEL EJERCICIO 2020</t>
  </si>
  <si>
    <t>EN EL MES DE MAYO DEL EJERCICIO 2020</t>
  </si>
  <si>
    <t>EN EL MES DE ABRIL DEL EJERCICIO 2020</t>
  </si>
  <si>
    <t>EN EL SEGUNDO TRIMESTRE DEL EJERCICIO FISCAL 2020</t>
  </si>
  <si>
    <t>PARTICIPACIONES DE
GASOLINA Y DIESEL MARZO</t>
  </si>
  <si>
    <t>PARTICIPACIONES DE
GASOLINA Y DIESEL ABRIL</t>
  </si>
  <si>
    <t>PARTICIPACIONES DE
GASOLINA Y DIESEL MAYO</t>
  </si>
  <si>
    <t>FEIEF - FOFIR</t>
  </si>
  <si>
    <t>ISR ENAJENACIÓN DE INMUEBLES ENERO - ABRIL 2020</t>
  </si>
  <si>
    <t>ISR ENAJENACIÓN DE INMUEBLES</t>
  </si>
  <si>
    <t>ISR ENAJENACIÓN DE INMUEBLES 
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</si>
</sst>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43" fontId="1" fillId="0" borderId="0" xfId="1" applyFont="1" applyAlignment="1">
      <alignment horizontal="center" vertical="center"/>
    </xf>
    <xf numFmtId="2" fontId="0" fillId="0" borderId="0" xfId="0" applyNumberFormat="1" applyFill="1" applyAlignment="1">
      <alignment horizontal="centerContinuous"/>
    </xf>
    <xf numFmtId="0" fontId="1" fillId="0" borderId="1" xfId="0" applyFont="1" applyFill="1" applyBorder="1" applyAlignment="1">
      <alignment horizontal="center" vertical="center" wrapText="1"/>
    </xf>
    <xf numFmtId="3" fontId="0" fillId="0" borderId="3" xfId="0" applyNumberFormat="1" applyFill="1" applyBorder="1"/>
    <xf numFmtId="3" fontId="1" fillId="0" borderId="9" xfId="0" applyNumberFormat="1" applyFont="1" applyFill="1" applyBorder="1"/>
    <xf numFmtId="3" fontId="0" fillId="0" borderId="5" xfId="0" applyNumberFormat="1" applyFill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47"/>
  <sheetViews>
    <sheetView tabSelected="1" topLeftCell="H13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2" width="18" customWidth="1"/>
    <col min="3" max="4" width="17.85546875" customWidth="1"/>
    <col min="5" max="6" width="21" customWidth="1"/>
    <col min="7" max="7" width="17.85546875" customWidth="1"/>
    <col min="8" max="9" width="23.42578125" customWidth="1"/>
    <col min="10" max="14" width="17.85546875" customWidth="1"/>
    <col min="15" max="15" width="18" customWidth="1"/>
    <col min="16" max="18" width="18.140625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3" t="s">
        <v>61</v>
      </c>
      <c r="N5" s="3" t="s">
        <v>63</v>
      </c>
      <c r="O5" s="2" t="s">
        <v>10</v>
      </c>
    </row>
    <row r="6" spans="1:18" ht="21" customHeight="1" x14ac:dyDescent="0.25">
      <c r="A6" s="6" t="s">
        <v>11</v>
      </c>
      <c r="B6" s="9">
        <f>+'ANEXO VII ABRIL'!B6+'ANEXO VII MAYO'!B6+'ANEXO VII JUNIO'!B6</f>
        <v>7875841</v>
      </c>
      <c r="C6" s="9">
        <f>+'ANEXO VII ABRIL'!C6+'ANEXO VII MAYO'!C6+'ANEXO VII JUNIO'!C6</f>
        <v>2417824</v>
      </c>
      <c r="D6" s="9">
        <f>+'ANEXO VII ABRIL'!D6+'ANEXO VII MAYO'!D6+'ANEXO VII JUNIO'!D6</f>
        <v>56210</v>
      </c>
      <c r="E6" s="9">
        <f>+'ANEXO VII ABRIL'!E6+'ANEXO VII MAYO'!E6+'ANEXO VII JUNIO'!E6</f>
        <v>0</v>
      </c>
      <c r="F6" s="9">
        <f>+'ANEXO VII ABRIL'!F6+'ANEXO VII MAYO'!F6+'ANEXO VII JUNIO'!F6</f>
        <v>91359</v>
      </c>
      <c r="G6" s="9">
        <f>+'ANEXO VII ABRIL'!G6+'ANEXO VII MAYO'!G6+'ANEXO VII JUNIO'!G6</f>
        <v>246821</v>
      </c>
      <c r="H6" s="9">
        <f>+'ANEXO VII ABRIL'!H6+'ANEXO VII MAYO'!H6+'ANEXO VII JUNIO'!H6</f>
        <v>0</v>
      </c>
      <c r="I6" s="9">
        <f>+'ANEXO VII ABRIL'!I6+'ANEXO VII MAYO'!I6+'ANEXO VII JUNIO'!I6</f>
        <v>22956</v>
      </c>
      <c r="J6" s="10">
        <f>+'ANEXO VII ABRIL'!J6+'ANEXO VII MAYO'!J6+'ANEXO VII JUNIO'!J6</f>
        <v>178105</v>
      </c>
      <c r="K6" s="10">
        <f>+'ANEXO VII ABRIL'!K6+'ANEXO VII MAYO'!K6+'ANEXO VII JUNIO'!K6</f>
        <v>136268</v>
      </c>
      <c r="L6" s="10">
        <f>+'ANEXO VII ABRIL'!L6+'ANEXO VII MAYO'!L6+'ANEXO VII JUNIO'!L6</f>
        <v>329999</v>
      </c>
      <c r="M6" s="10">
        <f>+'ANEXO VII ABRIL'!M6</f>
        <v>20745</v>
      </c>
      <c r="N6" s="10">
        <f>+'ANEXO VII MAYO'!M6+'ANEXO VII JUNIO'!M6</f>
        <v>47543</v>
      </c>
      <c r="O6" s="11">
        <f>SUM(B6:N6)</f>
        <v>11423671</v>
      </c>
      <c r="P6" s="19"/>
      <c r="Q6" s="19"/>
      <c r="R6" s="19"/>
    </row>
    <row r="7" spans="1:18" x14ac:dyDescent="0.25">
      <c r="A7" s="6" t="s">
        <v>12</v>
      </c>
      <c r="B7" s="12">
        <f>+'ANEXO VII ABRIL'!B7+'ANEXO VII MAYO'!B7+'ANEXO VII JUNIO'!B7</f>
        <v>9707343</v>
      </c>
      <c r="C7" s="12">
        <f>+'ANEXO VII ABRIL'!C7+'ANEXO VII MAYO'!C7+'ANEXO VII JUNIO'!C7</f>
        <v>2980081</v>
      </c>
      <c r="D7" s="12">
        <f>+'ANEXO VII ABRIL'!D7+'ANEXO VII MAYO'!D7+'ANEXO VII JUNIO'!D7</f>
        <v>69282</v>
      </c>
      <c r="E7" s="12">
        <f>+'ANEXO VII ABRIL'!E7+'ANEXO VII MAYO'!E7+'ANEXO VII JUNIO'!E7</f>
        <v>0</v>
      </c>
      <c r="F7" s="12">
        <f>+'ANEXO VII ABRIL'!F7+'ANEXO VII MAYO'!F7+'ANEXO VII JUNIO'!F7</f>
        <v>112604</v>
      </c>
      <c r="G7" s="12">
        <f>+'ANEXO VII ABRIL'!G7+'ANEXO VII MAYO'!G7+'ANEXO VII JUNIO'!G7</f>
        <v>304948</v>
      </c>
      <c r="H7" s="12">
        <f>+'ANEXO VII ABRIL'!H7+'ANEXO VII MAYO'!H7+'ANEXO VII JUNIO'!H7</f>
        <v>0</v>
      </c>
      <c r="I7" s="12">
        <f>+'ANEXO VII ABRIL'!I7+'ANEXO VII MAYO'!I7+'ANEXO VII JUNIO'!I7</f>
        <v>28293</v>
      </c>
      <c r="J7" s="10">
        <f>+'ANEXO VII ABRIL'!J7+'ANEXO VII MAYO'!J7+'ANEXO VII JUNIO'!J7</f>
        <v>220051</v>
      </c>
      <c r="K7" s="12">
        <f>+'ANEXO VII ABRIL'!K7+'ANEXO VII MAYO'!K7+'ANEXO VII JUNIO'!K7</f>
        <v>169292</v>
      </c>
      <c r="L7" s="10">
        <f>+'ANEXO VII ABRIL'!L7+'ANEXO VII MAYO'!L7+'ANEXO VII JUNIO'!L7</f>
        <v>968158</v>
      </c>
      <c r="M7" s="10">
        <f>+'ANEXO VII ABRIL'!M7</f>
        <v>25631</v>
      </c>
      <c r="N7" s="10">
        <f>+'ANEXO VII MAYO'!M7+'ANEXO VII JUNIO'!M7</f>
        <v>58740</v>
      </c>
      <c r="O7" s="11">
        <f t="shared" ref="O7:O41" si="0">SUM(B7:N7)</f>
        <v>14644423</v>
      </c>
      <c r="P7" s="19"/>
      <c r="Q7" s="19"/>
      <c r="R7" s="19"/>
    </row>
    <row r="8" spans="1:18" x14ac:dyDescent="0.25">
      <c r="A8" s="6" t="s">
        <v>13</v>
      </c>
      <c r="B8" s="12">
        <f>+'ANEXO VII ABRIL'!B8+'ANEXO VII MAYO'!B8+'ANEXO VII JUNIO'!B8</f>
        <v>10770458</v>
      </c>
      <c r="C8" s="12">
        <f>+'ANEXO VII ABRIL'!C8+'ANEXO VII MAYO'!C8+'ANEXO VII JUNIO'!C8</f>
        <v>3306450</v>
      </c>
      <c r="D8" s="12">
        <f>+'ANEXO VII ABRIL'!D8+'ANEXO VII MAYO'!D8+'ANEXO VII JUNIO'!D8</f>
        <v>76868</v>
      </c>
      <c r="E8" s="12">
        <f>+'ANEXO VII ABRIL'!E8+'ANEXO VII MAYO'!E8+'ANEXO VII JUNIO'!E8</f>
        <v>0</v>
      </c>
      <c r="F8" s="12">
        <f>+'ANEXO VII ABRIL'!F8+'ANEXO VII MAYO'!F8+'ANEXO VII JUNIO'!F8</f>
        <v>124937</v>
      </c>
      <c r="G8" s="12">
        <f>+'ANEXO VII ABRIL'!G8+'ANEXO VII MAYO'!G8+'ANEXO VII JUNIO'!G8</f>
        <v>337892</v>
      </c>
      <c r="H8" s="12">
        <f>+'ANEXO VII ABRIL'!H8+'ANEXO VII MAYO'!H8+'ANEXO VII JUNIO'!H8</f>
        <v>0</v>
      </c>
      <c r="I8" s="12">
        <f>+'ANEXO VII ABRIL'!I8+'ANEXO VII MAYO'!I8+'ANEXO VII JUNIO'!I8</f>
        <v>31392</v>
      </c>
      <c r="J8" s="10">
        <f>+'ANEXO VII ABRIL'!J8+'ANEXO VII MAYO'!J8+'ANEXO VII JUNIO'!J8</f>
        <v>243823</v>
      </c>
      <c r="K8" s="12">
        <f>+'ANEXO VII ABRIL'!K8+'ANEXO VII MAYO'!K8+'ANEXO VII JUNIO'!K8</f>
        <v>273648</v>
      </c>
      <c r="L8" s="10">
        <f>+'ANEXO VII ABRIL'!L8+'ANEXO VII MAYO'!L8+'ANEXO VII JUNIO'!L8</f>
        <v>315162</v>
      </c>
      <c r="M8" s="10">
        <f>+'ANEXO VII ABRIL'!M8</f>
        <v>28400</v>
      </c>
      <c r="N8" s="10">
        <f>+'ANEXO VII MAYO'!M8+'ANEXO VII JUNIO'!M8</f>
        <v>65086</v>
      </c>
      <c r="O8" s="11">
        <f t="shared" si="0"/>
        <v>15574116</v>
      </c>
      <c r="P8" s="19"/>
      <c r="Q8" s="19"/>
      <c r="R8" s="19"/>
    </row>
    <row r="9" spans="1:18" x14ac:dyDescent="0.25">
      <c r="A9" s="6" t="s">
        <v>14</v>
      </c>
      <c r="B9" s="12">
        <f>+'ANEXO VII ABRIL'!B9+'ANEXO VII MAYO'!B9+'ANEXO VII JUNIO'!B9</f>
        <v>17107260</v>
      </c>
      <c r="C9" s="12">
        <f>+'ANEXO VII ABRIL'!C9+'ANEXO VII MAYO'!C9+'ANEXO VII JUNIO'!C9</f>
        <v>5251799</v>
      </c>
      <c r="D9" s="12">
        <f>+'ANEXO VII ABRIL'!D9+'ANEXO VII MAYO'!D9+'ANEXO VII JUNIO'!D9</f>
        <v>122094</v>
      </c>
      <c r="E9" s="12">
        <f>+'ANEXO VII ABRIL'!E9+'ANEXO VII MAYO'!E9+'ANEXO VII JUNIO'!E9</f>
        <v>0</v>
      </c>
      <c r="F9" s="12">
        <f>+'ANEXO VII ABRIL'!F9+'ANEXO VII MAYO'!F9+'ANEXO VII JUNIO'!F9</f>
        <v>198444</v>
      </c>
      <c r="G9" s="12">
        <f>+'ANEXO VII ABRIL'!G9+'ANEXO VII MAYO'!G9+'ANEXO VII JUNIO'!G9</f>
        <v>538607</v>
      </c>
      <c r="H9" s="12">
        <f>+'ANEXO VII ABRIL'!H9+'ANEXO VII MAYO'!H9+'ANEXO VII JUNIO'!H9</f>
        <v>0</v>
      </c>
      <c r="I9" s="12">
        <f>+'ANEXO VII ABRIL'!I9+'ANEXO VII MAYO'!I9+'ANEXO VII JUNIO'!I9</f>
        <v>49860</v>
      </c>
      <c r="J9" s="10">
        <f>+'ANEXO VII ABRIL'!J9+'ANEXO VII MAYO'!J9+'ANEXO VII JUNIO'!J9</f>
        <v>388658</v>
      </c>
      <c r="K9" s="12">
        <f>+'ANEXO VII ABRIL'!K9+'ANEXO VII MAYO'!K9+'ANEXO VII JUNIO'!K9</f>
        <v>655739</v>
      </c>
      <c r="L9" s="10">
        <f>+'ANEXO VII ABRIL'!L9+'ANEXO VII MAYO'!L9+'ANEXO VII JUNIO'!L9</f>
        <v>2341544</v>
      </c>
      <c r="M9" s="10">
        <f>+'ANEXO VII ABRIL'!M9</f>
        <v>45270</v>
      </c>
      <c r="N9" s="10">
        <f>+'ANEXO VII MAYO'!M9+'ANEXO VII JUNIO'!M9</f>
        <v>103748</v>
      </c>
      <c r="O9" s="11">
        <f t="shared" si="0"/>
        <v>26803023</v>
      </c>
      <c r="P9" s="19"/>
      <c r="Q9" s="19"/>
      <c r="R9" s="19"/>
    </row>
    <row r="10" spans="1:18" x14ac:dyDescent="0.25">
      <c r="A10" s="6" t="s">
        <v>51</v>
      </c>
      <c r="B10" s="12">
        <f>+'ANEXO VII ABRIL'!B10+'ANEXO VII MAYO'!B10+'ANEXO VII JUNIO'!B10</f>
        <v>3554789</v>
      </c>
      <c r="C10" s="12">
        <f>+'ANEXO VII ABRIL'!C10+'ANEXO VII MAYO'!C10+'ANEXO VII JUNIO'!C10</f>
        <v>1091293</v>
      </c>
      <c r="D10" s="12">
        <f>+'ANEXO VII ABRIL'!D10+'ANEXO VII MAYO'!D10+'ANEXO VII JUNIO'!D10</f>
        <v>25370</v>
      </c>
      <c r="E10" s="12">
        <f>+'ANEXO VII ABRIL'!E10+'ANEXO VII MAYO'!E10+'ANEXO VII JUNIO'!E10</f>
        <v>0</v>
      </c>
      <c r="F10" s="12">
        <f>+'ANEXO VII ABRIL'!F10+'ANEXO VII MAYO'!F10+'ANEXO VII JUNIO'!F10</f>
        <v>41235</v>
      </c>
      <c r="G10" s="12">
        <f>+'ANEXO VII ABRIL'!G10+'ANEXO VII MAYO'!G10+'ANEXO VII JUNIO'!G10</f>
        <v>111898</v>
      </c>
      <c r="H10" s="12">
        <f>+'ANEXO VII ABRIL'!H10+'ANEXO VII MAYO'!H10+'ANEXO VII JUNIO'!H10</f>
        <v>0</v>
      </c>
      <c r="I10" s="12">
        <f>+'ANEXO VII ABRIL'!I10+'ANEXO VII MAYO'!I10+'ANEXO VII JUNIO'!I10</f>
        <v>10362</v>
      </c>
      <c r="J10" s="12">
        <f>+'ANEXO VII ABRIL'!J10+'ANEXO VII MAYO'!J10+'ANEXO VII JUNIO'!J10</f>
        <v>80746</v>
      </c>
      <c r="K10" s="12">
        <f>+'ANEXO VII ABRIL'!K10+'ANEXO VII MAYO'!K10+'ANEXO VII JUNIO'!K10</f>
        <v>81169</v>
      </c>
      <c r="L10" s="12">
        <f>+'ANEXO VII ABRIL'!L10+'ANEXO VII MAYO'!L10+'ANEXO VII JUNIO'!L10</f>
        <v>0</v>
      </c>
      <c r="M10" s="10">
        <f>+'ANEXO VII ABRIL'!M10</f>
        <v>9405</v>
      </c>
      <c r="N10" s="10">
        <f>+'ANEXO VII MAYO'!M10+'ANEXO VII JUNIO'!M10</f>
        <v>21560</v>
      </c>
      <c r="O10" s="11">
        <f t="shared" si="0"/>
        <v>5027827</v>
      </c>
      <c r="P10" s="19"/>
      <c r="Q10" s="19"/>
      <c r="R10" s="19"/>
    </row>
    <row r="11" spans="1:18" x14ac:dyDescent="0.25">
      <c r="A11" s="6" t="s">
        <v>15</v>
      </c>
      <c r="B11" s="12">
        <f>+'ANEXO VII ABRIL'!B11+'ANEXO VII MAYO'!B11+'ANEXO VII JUNIO'!B11</f>
        <v>7577566</v>
      </c>
      <c r="C11" s="12">
        <f>+'ANEXO VII ABRIL'!C11+'ANEXO VII MAYO'!C11+'ANEXO VII JUNIO'!C11</f>
        <v>2326257</v>
      </c>
      <c r="D11" s="12">
        <f>+'ANEXO VII ABRIL'!D11+'ANEXO VII MAYO'!D11+'ANEXO VII JUNIO'!D11</f>
        <v>54081</v>
      </c>
      <c r="E11" s="12">
        <f>+'ANEXO VII ABRIL'!E11+'ANEXO VII MAYO'!E11+'ANEXO VII JUNIO'!E11</f>
        <v>0</v>
      </c>
      <c r="F11" s="12">
        <f>+'ANEXO VII ABRIL'!F11+'ANEXO VII MAYO'!F11+'ANEXO VII JUNIO'!F11</f>
        <v>87899</v>
      </c>
      <c r="G11" s="12">
        <f>+'ANEXO VII ABRIL'!G11+'ANEXO VII MAYO'!G11+'ANEXO VII JUNIO'!G11</f>
        <v>239270</v>
      </c>
      <c r="H11" s="12">
        <f>+'ANEXO VII ABRIL'!H11+'ANEXO VII MAYO'!H11+'ANEXO VII JUNIO'!H11</f>
        <v>0</v>
      </c>
      <c r="I11" s="12">
        <f>+'ANEXO VII ABRIL'!I11+'ANEXO VII MAYO'!I11+'ANEXO VII JUNIO'!I11</f>
        <v>22086</v>
      </c>
      <c r="J11" s="10">
        <f>+'ANEXO VII ABRIL'!J11+'ANEXO VII MAYO'!J11+'ANEXO VII JUNIO'!J11</f>
        <v>172657</v>
      </c>
      <c r="K11" s="12">
        <f>+'ANEXO VII ABRIL'!K11+'ANEXO VII MAYO'!K11+'ANEXO VII JUNIO'!K11</f>
        <v>74898</v>
      </c>
      <c r="L11" s="10">
        <f>+'ANEXO VII ABRIL'!L11+'ANEXO VII MAYO'!L11+'ANEXO VII JUNIO'!L11</f>
        <v>577425</v>
      </c>
      <c r="M11" s="10">
        <f>+'ANEXO VII ABRIL'!M11</f>
        <v>20111</v>
      </c>
      <c r="N11" s="10">
        <f>+'ANEXO VII MAYO'!M11+'ANEXO VII JUNIO'!M11</f>
        <v>46089</v>
      </c>
      <c r="O11" s="11">
        <f t="shared" si="0"/>
        <v>11198339</v>
      </c>
      <c r="P11" s="19"/>
      <c r="Q11" s="19"/>
      <c r="R11" s="19"/>
    </row>
    <row r="12" spans="1:18" x14ac:dyDescent="0.25">
      <c r="A12" s="6" t="s">
        <v>16</v>
      </c>
      <c r="B12" s="12">
        <f>+'ANEXO VII ABRIL'!B12+'ANEXO VII MAYO'!B12+'ANEXO VII JUNIO'!B12</f>
        <v>33175218</v>
      </c>
      <c r="C12" s="12">
        <f>+'ANEXO VII ABRIL'!C12+'ANEXO VII MAYO'!C12+'ANEXO VII JUNIO'!C12</f>
        <v>10184541</v>
      </c>
      <c r="D12" s="12">
        <f>+'ANEXO VII ABRIL'!D12+'ANEXO VII MAYO'!D12+'ANEXO VII JUNIO'!D12</f>
        <v>236771</v>
      </c>
      <c r="E12" s="12">
        <f>+'ANEXO VII ABRIL'!E12+'ANEXO VII MAYO'!E12+'ANEXO VII JUNIO'!E12</f>
        <v>0</v>
      </c>
      <c r="F12" s="12">
        <f>+'ANEXO VII ABRIL'!F12+'ANEXO VII MAYO'!F12+'ANEXO VII JUNIO'!F12</f>
        <v>384830</v>
      </c>
      <c r="G12" s="12">
        <f>+'ANEXO VII ABRIL'!G12+'ANEXO VII MAYO'!G12+'ANEXO VII JUNIO'!G12</f>
        <v>1029613</v>
      </c>
      <c r="H12" s="12">
        <f>+'ANEXO VII ABRIL'!H12+'ANEXO VII MAYO'!H12+'ANEXO VII JUNIO'!H12</f>
        <v>0</v>
      </c>
      <c r="I12" s="12">
        <f>+'ANEXO VII ABRIL'!I12+'ANEXO VII MAYO'!I12+'ANEXO VII JUNIO'!I12</f>
        <v>96693</v>
      </c>
      <c r="J12" s="10">
        <f>+'ANEXO VII ABRIL'!J12+'ANEXO VII MAYO'!J12+'ANEXO VII JUNIO'!J12</f>
        <v>742967</v>
      </c>
      <c r="K12" s="12">
        <f>+'ANEXO VII ABRIL'!K12+'ANEXO VII MAYO'!K12+'ANEXO VII JUNIO'!K12</f>
        <v>1493537</v>
      </c>
      <c r="L12" s="10">
        <f>+'ANEXO VII ABRIL'!L12+'ANEXO VII MAYO'!L12+'ANEXO VII JUNIO'!L12</f>
        <v>2972615</v>
      </c>
      <c r="M12" s="10">
        <f>+'ANEXO VII ABRIL'!M12</f>
        <v>86539</v>
      </c>
      <c r="N12" s="10">
        <f>+'ANEXO VII MAYO'!M12+'ANEXO VII JUNIO'!M12</f>
        <v>198326</v>
      </c>
      <c r="O12" s="11">
        <f t="shared" si="0"/>
        <v>50601650</v>
      </c>
      <c r="P12" s="19"/>
      <c r="Q12" s="19"/>
      <c r="R12" s="19"/>
    </row>
    <row r="13" spans="1:18" x14ac:dyDescent="0.25">
      <c r="A13" s="6" t="s">
        <v>17</v>
      </c>
      <c r="B13" s="12">
        <f>+'ANEXO VII ABRIL'!B13+'ANEXO VII MAYO'!B13+'ANEXO VII JUNIO'!B13</f>
        <v>66536390</v>
      </c>
      <c r="C13" s="12">
        <f>+'ANEXO VII ABRIL'!C13+'ANEXO VII MAYO'!C13+'ANEXO VII JUNIO'!C13</f>
        <v>20426170</v>
      </c>
      <c r="D13" s="12">
        <f>+'ANEXO VII ABRIL'!D13+'ANEXO VII MAYO'!D13+'ANEXO VII JUNIO'!D13</f>
        <v>474869</v>
      </c>
      <c r="E13" s="12">
        <f>+'ANEXO VII ABRIL'!E13+'ANEXO VII MAYO'!E13+'ANEXO VII JUNIO'!E13</f>
        <v>0</v>
      </c>
      <c r="F13" s="12">
        <f>+'ANEXO VII ABRIL'!F13+'ANEXO VII MAYO'!F13+'ANEXO VII JUNIO'!F13</f>
        <v>771819</v>
      </c>
      <c r="G13" s="12">
        <f>+'ANEXO VII ABRIL'!G13+'ANEXO VII MAYO'!G13+'ANEXO VII JUNIO'!G13</f>
        <v>2160036</v>
      </c>
      <c r="H13" s="12">
        <f>+'ANEXO VII ABRIL'!H13+'ANEXO VII MAYO'!H13+'ANEXO VII JUNIO'!H13</f>
        <v>0</v>
      </c>
      <c r="I13" s="12">
        <f>+'ANEXO VII ABRIL'!I13+'ANEXO VII MAYO'!I13+'ANEXO VII JUNIO'!I13</f>
        <v>193929</v>
      </c>
      <c r="J13" s="10">
        <f>+'ANEXO VII ABRIL'!J13+'ANEXO VII MAYO'!J13+'ANEXO VII JUNIO'!J13</f>
        <v>1558681</v>
      </c>
      <c r="K13" s="12">
        <f>+'ANEXO VII ABRIL'!K13+'ANEXO VII MAYO'!K13+'ANEXO VII JUNIO'!K13</f>
        <v>2808796</v>
      </c>
      <c r="L13" s="10">
        <f>+'ANEXO VII ABRIL'!L13+'ANEXO VII MAYO'!L13+'ANEXO VII JUNIO'!L13</f>
        <v>913037</v>
      </c>
      <c r="M13" s="10">
        <f>+'ANEXO VII ABRIL'!M13</f>
        <v>181551</v>
      </c>
      <c r="N13" s="10">
        <f>+'ANEXO VII MAYO'!M13+'ANEXO VII JUNIO'!M13</f>
        <v>416072</v>
      </c>
      <c r="O13" s="11">
        <f t="shared" si="0"/>
        <v>96441350</v>
      </c>
      <c r="P13" s="19"/>
      <c r="Q13" s="19"/>
      <c r="R13" s="19"/>
    </row>
    <row r="14" spans="1:18" x14ac:dyDescent="0.25">
      <c r="A14" s="6" t="s">
        <v>18</v>
      </c>
      <c r="B14" s="12">
        <f>+'ANEXO VII ABRIL'!B14+'ANEXO VII MAYO'!B14+'ANEXO VII JUNIO'!B14</f>
        <v>19665384</v>
      </c>
      <c r="C14" s="12">
        <f>+'ANEXO VII ABRIL'!C14+'ANEXO VII MAYO'!C14+'ANEXO VII JUNIO'!C14</f>
        <v>6037124</v>
      </c>
      <c r="D14" s="12">
        <f>+'ANEXO VII ABRIL'!D14+'ANEXO VII MAYO'!D14+'ANEXO VII JUNIO'!D14</f>
        <v>140352</v>
      </c>
      <c r="E14" s="12">
        <f>+'ANEXO VII ABRIL'!E14+'ANEXO VII MAYO'!E14+'ANEXO VII JUNIO'!E14</f>
        <v>0</v>
      </c>
      <c r="F14" s="12">
        <f>+'ANEXO VII ABRIL'!F14+'ANEXO VII MAYO'!F14+'ANEXO VII JUNIO'!F14</f>
        <v>228117</v>
      </c>
      <c r="G14" s="12">
        <f>+'ANEXO VII ABRIL'!G14+'ANEXO VII MAYO'!G14+'ANEXO VII JUNIO'!G14</f>
        <v>608597</v>
      </c>
      <c r="H14" s="12">
        <f>+'ANEXO VII ABRIL'!H14+'ANEXO VII MAYO'!H14+'ANEXO VII JUNIO'!H14</f>
        <v>0</v>
      </c>
      <c r="I14" s="12">
        <f>+'ANEXO VII ABRIL'!I14+'ANEXO VII MAYO'!I14+'ANEXO VII JUNIO'!I14</f>
        <v>57318</v>
      </c>
      <c r="J14" s="10">
        <f>+'ANEXO VII ABRIL'!J14+'ANEXO VII MAYO'!J14+'ANEXO VII JUNIO'!J14</f>
        <v>439163</v>
      </c>
      <c r="K14" s="12">
        <f>+'ANEXO VII ABRIL'!K14+'ANEXO VII MAYO'!K14+'ANEXO VII JUNIO'!K14</f>
        <v>762870</v>
      </c>
      <c r="L14" s="10">
        <f>+'ANEXO VII ABRIL'!L14+'ANEXO VII MAYO'!L14+'ANEXO VII JUNIO'!L14</f>
        <v>59509</v>
      </c>
      <c r="M14" s="10">
        <f>+'ANEXO VII ABRIL'!M14</f>
        <v>51153</v>
      </c>
      <c r="N14" s="10">
        <f>+'ANEXO VII MAYO'!M14+'ANEXO VII JUNIO'!M14</f>
        <v>117230</v>
      </c>
      <c r="O14" s="11">
        <f t="shared" si="0"/>
        <v>28166817</v>
      </c>
      <c r="P14" s="19"/>
      <c r="Q14" s="19"/>
      <c r="R14" s="19"/>
    </row>
    <row r="15" spans="1:18" x14ac:dyDescent="0.25">
      <c r="A15" s="6" t="s">
        <v>52</v>
      </c>
      <c r="B15" s="12">
        <f>+'ANEXO VII ABRIL'!B15+'ANEXO VII MAYO'!B15+'ANEXO VII JUNIO'!B15</f>
        <v>2825823</v>
      </c>
      <c r="C15" s="12">
        <f>+'ANEXO VII ABRIL'!C15+'ANEXO VII MAYO'!C15+'ANEXO VII JUNIO'!C15</f>
        <v>867507</v>
      </c>
      <c r="D15" s="12">
        <f>+'ANEXO VII ABRIL'!D15+'ANEXO VII MAYO'!D15+'ANEXO VII JUNIO'!D15</f>
        <v>20168</v>
      </c>
      <c r="E15" s="12">
        <f>+'ANEXO VII ABRIL'!E15+'ANEXO VII MAYO'!E15+'ANEXO VII JUNIO'!E15</f>
        <v>0</v>
      </c>
      <c r="F15" s="12">
        <f>+'ANEXO VII ABRIL'!F15+'ANEXO VII MAYO'!F15+'ANEXO VII JUNIO'!F15</f>
        <v>32779</v>
      </c>
      <c r="G15" s="12">
        <f>+'ANEXO VII ABRIL'!G15+'ANEXO VII MAYO'!G15+'ANEXO VII JUNIO'!G15</f>
        <v>88905</v>
      </c>
      <c r="H15" s="12">
        <f>+'ANEXO VII ABRIL'!H15+'ANEXO VII MAYO'!H15+'ANEXO VII JUNIO'!H15</f>
        <v>0</v>
      </c>
      <c r="I15" s="12">
        <f>+'ANEXO VII ABRIL'!I15+'ANEXO VII MAYO'!I15+'ANEXO VII JUNIO'!I15</f>
        <v>8235</v>
      </c>
      <c r="J15" s="12">
        <f>+'ANEXO VII ABRIL'!J15+'ANEXO VII MAYO'!J15+'ANEXO VII JUNIO'!J15</f>
        <v>64154</v>
      </c>
      <c r="K15" s="12">
        <f>+'ANEXO VII ABRIL'!K15+'ANEXO VII MAYO'!K15+'ANEXO VII JUNIO'!K15</f>
        <v>56106</v>
      </c>
      <c r="L15" s="12">
        <f>+'ANEXO VII ABRIL'!L15+'ANEXO VII MAYO'!L15+'ANEXO VII JUNIO'!L15</f>
        <v>96777</v>
      </c>
      <c r="M15" s="10">
        <f>+'ANEXO VII ABRIL'!M15</f>
        <v>7472</v>
      </c>
      <c r="N15" s="10">
        <f>+'ANEXO VII MAYO'!M15+'ANEXO VII JUNIO'!M15</f>
        <v>17122</v>
      </c>
      <c r="O15" s="11">
        <f t="shared" si="0"/>
        <v>4085048</v>
      </c>
      <c r="P15" s="19"/>
      <c r="Q15" s="19"/>
      <c r="R15" s="19"/>
    </row>
    <row r="16" spans="1:18" x14ac:dyDescent="0.25">
      <c r="A16" s="6" t="s">
        <v>19</v>
      </c>
      <c r="B16" s="12">
        <f>+'ANEXO VII ABRIL'!B16+'ANEXO VII MAYO'!B16+'ANEXO VII JUNIO'!B16</f>
        <v>7686294</v>
      </c>
      <c r="C16" s="12">
        <f>+'ANEXO VII ABRIL'!C16+'ANEXO VII MAYO'!C16+'ANEXO VII JUNIO'!C16</f>
        <v>2359635</v>
      </c>
      <c r="D16" s="12">
        <f>+'ANEXO VII ABRIL'!D16+'ANEXO VII MAYO'!D16+'ANEXO VII JUNIO'!D16</f>
        <v>54858</v>
      </c>
      <c r="E16" s="12">
        <f>+'ANEXO VII ABRIL'!E16+'ANEXO VII MAYO'!E16+'ANEXO VII JUNIO'!E16</f>
        <v>0</v>
      </c>
      <c r="F16" s="12">
        <f>+'ANEXO VII ABRIL'!F16+'ANEXO VII MAYO'!F16+'ANEXO VII JUNIO'!F16</f>
        <v>89161</v>
      </c>
      <c r="G16" s="12">
        <f>+'ANEXO VII ABRIL'!G16+'ANEXO VII MAYO'!G16+'ANEXO VII JUNIO'!G16</f>
        <v>242244</v>
      </c>
      <c r="H16" s="12">
        <f>+'ANEXO VII ABRIL'!H16+'ANEXO VII MAYO'!H16+'ANEXO VII JUNIO'!H16</f>
        <v>0</v>
      </c>
      <c r="I16" s="12">
        <f>+'ANEXO VII ABRIL'!I16+'ANEXO VII MAYO'!I16+'ANEXO VII JUNIO'!I16</f>
        <v>22404</v>
      </c>
      <c r="J16" s="10">
        <f>+'ANEXO VII ABRIL'!J16+'ANEXO VII MAYO'!J16+'ANEXO VII JUNIO'!J16</f>
        <v>174804</v>
      </c>
      <c r="K16" s="12">
        <f>+'ANEXO VII ABRIL'!K16+'ANEXO VII MAYO'!K16+'ANEXO VII JUNIO'!K16</f>
        <v>147455</v>
      </c>
      <c r="L16" s="10">
        <f>+'ANEXO VII ABRIL'!L16+'ANEXO VII MAYO'!L16+'ANEXO VII JUNIO'!L16</f>
        <v>361143</v>
      </c>
      <c r="M16" s="10">
        <f>+'ANEXO VII ABRIL'!M16</f>
        <v>20361</v>
      </c>
      <c r="N16" s="10">
        <f>+'ANEXO VII MAYO'!M16+'ANEXO VII JUNIO'!M16</f>
        <v>46662</v>
      </c>
      <c r="O16" s="11">
        <f t="shared" si="0"/>
        <v>11205021</v>
      </c>
      <c r="P16" s="19"/>
      <c r="Q16" s="19"/>
      <c r="R16" s="19"/>
    </row>
    <row r="17" spans="1:18" x14ac:dyDescent="0.25">
      <c r="A17" s="6" t="s">
        <v>20</v>
      </c>
      <c r="B17" s="12">
        <f>+'ANEXO VII ABRIL'!B17+'ANEXO VII MAYO'!B17+'ANEXO VII JUNIO'!B17</f>
        <v>7782377</v>
      </c>
      <c r="C17" s="12">
        <f>+'ANEXO VII ABRIL'!C17+'ANEXO VII MAYO'!C17+'ANEXO VII JUNIO'!C17</f>
        <v>2389131</v>
      </c>
      <c r="D17" s="12">
        <f>+'ANEXO VII ABRIL'!D17+'ANEXO VII MAYO'!D17+'ANEXO VII JUNIO'!D17</f>
        <v>55543</v>
      </c>
      <c r="E17" s="12">
        <f>+'ANEXO VII ABRIL'!E17+'ANEXO VII MAYO'!E17+'ANEXO VII JUNIO'!E17</f>
        <v>0</v>
      </c>
      <c r="F17" s="12">
        <f>+'ANEXO VII ABRIL'!F17+'ANEXO VII MAYO'!F17+'ANEXO VII JUNIO'!F17</f>
        <v>90275</v>
      </c>
      <c r="G17" s="12">
        <f>+'ANEXO VII ABRIL'!G17+'ANEXO VII MAYO'!G17+'ANEXO VII JUNIO'!G17</f>
        <v>245694</v>
      </c>
      <c r="H17" s="12">
        <f>+'ANEXO VII ABRIL'!H17+'ANEXO VII MAYO'!H17+'ANEXO VII JUNIO'!H17</f>
        <v>0</v>
      </c>
      <c r="I17" s="12">
        <f>+'ANEXO VII ABRIL'!I17+'ANEXO VII MAYO'!I17+'ANEXO VII JUNIO'!I17</f>
        <v>22683</v>
      </c>
      <c r="J17" s="10">
        <f>+'ANEXO VII ABRIL'!J17+'ANEXO VII MAYO'!J17+'ANEXO VII JUNIO'!J17</f>
        <v>177293</v>
      </c>
      <c r="K17" s="12">
        <f>+'ANEXO VII ABRIL'!K17+'ANEXO VII MAYO'!K17+'ANEXO VII JUNIO'!K17</f>
        <v>132175</v>
      </c>
      <c r="L17" s="10">
        <f>+'ANEXO VII ABRIL'!L17+'ANEXO VII MAYO'!L17+'ANEXO VII JUNIO'!L17</f>
        <v>426524</v>
      </c>
      <c r="M17" s="10">
        <f>+'ANEXO VII ABRIL'!M17</f>
        <v>20651</v>
      </c>
      <c r="N17" s="10">
        <f>+'ANEXO VII MAYO'!M17+'ANEXO VII JUNIO'!M17</f>
        <v>47326</v>
      </c>
      <c r="O17" s="11">
        <f t="shared" si="0"/>
        <v>11389672</v>
      </c>
      <c r="P17" s="19"/>
      <c r="Q17" s="19"/>
      <c r="R17" s="19"/>
    </row>
    <row r="18" spans="1:18" x14ac:dyDescent="0.25">
      <c r="A18" s="6" t="s">
        <v>21</v>
      </c>
      <c r="B18" s="12">
        <f>+'ANEXO VII ABRIL'!B18+'ANEXO VII MAYO'!B18+'ANEXO VII JUNIO'!B18</f>
        <v>37207274</v>
      </c>
      <c r="C18" s="12">
        <f>+'ANEXO VII ABRIL'!C18+'ANEXO VII MAYO'!C18+'ANEXO VII JUNIO'!C18</f>
        <v>11422352</v>
      </c>
      <c r="D18" s="12">
        <f>+'ANEXO VII ABRIL'!D18+'ANEXO VII MAYO'!D18+'ANEXO VII JUNIO'!D18</f>
        <v>265548</v>
      </c>
      <c r="E18" s="12">
        <f>+'ANEXO VII ABRIL'!E18+'ANEXO VII MAYO'!E18+'ANEXO VII JUNIO'!E18</f>
        <v>0</v>
      </c>
      <c r="F18" s="12">
        <f>+'ANEXO VII ABRIL'!F18+'ANEXO VII MAYO'!F18+'ANEXO VII JUNIO'!F18</f>
        <v>431602</v>
      </c>
      <c r="G18" s="12">
        <f>+'ANEXO VII ABRIL'!G18+'ANEXO VII MAYO'!G18+'ANEXO VII JUNIO'!G18</f>
        <v>1150598</v>
      </c>
      <c r="H18" s="12">
        <f>+'ANEXO VII ABRIL'!H18+'ANEXO VII MAYO'!H18+'ANEXO VII JUNIO'!H18</f>
        <v>0</v>
      </c>
      <c r="I18" s="12">
        <f>+'ANEXO VII ABRIL'!I18+'ANEXO VII MAYO'!I18+'ANEXO VII JUNIO'!I18</f>
        <v>108444</v>
      </c>
      <c r="J18" s="10">
        <f>+'ANEXO VII ABRIL'!J18+'ANEXO VII MAYO'!J18+'ANEXO VII JUNIO'!J18</f>
        <v>830271</v>
      </c>
      <c r="K18" s="12">
        <f>+'ANEXO VII ABRIL'!K18+'ANEXO VII MAYO'!K18+'ANEXO VII JUNIO'!K18</f>
        <v>1641913</v>
      </c>
      <c r="L18" s="10">
        <f>+'ANEXO VII ABRIL'!L18+'ANEXO VII MAYO'!L18+'ANEXO VII JUNIO'!L18</f>
        <v>5957937</v>
      </c>
      <c r="M18" s="10">
        <f>+'ANEXO VII ABRIL'!M18</f>
        <v>96708</v>
      </c>
      <c r="N18" s="10">
        <f>+'ANEXO VII MAYO'!M18+'ANEXO VII JUNIO'!M18</f>
        <v>221631</v>
      </c>
      <c r="O18" s="11">
        <f t="shared" si="0"/>
        <v>59334278</v>
      </c>
      <c r="P18" s="19"/>
      <c r="Q18" s="19"/>
      <c r="R18" s="19"/>
    </row>
    <row r="19" spans="1:18" x14ac:dyDescent="0.25">
      <c r="A19" s="6" t="s">
        <v>22</v>
      </c>
      <c r="B19" s="12">
        <f>+'ANEXO VII ABRIL'!B19+'ANEXO VII MAYO'!B19+'ANEXO VII JUNIO'!B19</f>
        <v>12416587</v>
      </c>
      <c r="C19" s="12">
        <f>+'ANEXO VII ABRIL'!C19+'ANEXO VII MAYO'!C19+'ANEXO VII JUNIO'!C19</f>
        <v>3811798</v>
      </c>
      <c r="D19" s="12">
        <f>+'ANEXO VII ABRIL'!D19+'ANEXO VII MAYO'!D19+'ANEXO VII JUNIO'!D19</f>
        <v>88617</v>
      </c>
      <c r="E19" s="12">
        <f>+'ANEXO VII ABRIL'!E19+'ANEXO VII MAYO'!E19+'ANEXO VII JUNIO'!E19</f>
        <v>0</v>
      </c>
      <c r="F19" s="12">
        <f>+'ANEXO VII ABRIL'!F19+'ANEXO VII MAYO'!F19+'ANEXO VII JUNIO'!F19</f>
        <v>144032</v>
      </c>
      <c r="G19" s="12">
        <f>+'ANEXO VII ABRIL'!G19+'ANEXO VII MAYO'!G19+'ANEXO VII JUNIO'!G19</f>
        <v>395842</v>
      </c>
      <c r="H19" s="12">
        <f>+'ANEXO VII ABRIL'!H19+'ANEXO VII MAYO'!H19+'ANEXO VII JUNIO'!H19</f>
        <v>0</v>
      </c>
      <c r="I19" s="12">
        <f>+'ANEXO VII ABRIL'!I19+'ANEXO VII MAYO'!I19+'ANEXO VII JUNIO'!I19</f>
        <v>36189</v>
      </c>
      <c r="J19" s="10">
        <f>+'ANEXO VII ABRIL'!J19+'ANEXO VII MAYO'!J19+'ANEXO VII JUNIO'!J19</f>
        <v>285639</v>
      </c>
      <c r="K19" s="12">
        <f>+'ANEXO VII ABRIL'!K19+'ANEXO VII MAYO'!K19+'ANEXO VII JUNIO'!K19</f>
        <v>437980</v>
      </c>
      <c r="L19" s="10">
        <f>+'ANEXO VII ABRIL'!L19+'ANEXO VII MAYO'!L19+'ANEXO VII JUNIO'!L19</f>
        <v>1930073</v>
      </c>
      <c r="M19" s="10">
        <f>+'ANEXO VII ABRIL'!M19</f>
        <v>33270</v>
      </c>
      <c r="N19" s="10">
        <f>+'ANEXO VII MAYO'!M19+'ANEXO VII JUNIO'!M19</f>
        <v>76248</v>
      </c>
      <c r="O19" s="11">
        <f t="shared" si="0"/>
        <v>19656275</v>
      </c>
      <c r="P19" s="19"/>
      <c r="Q19" s="19"/>
      <c r="R19" s="19"/>
    </row>
    <row r="20" spans="1:18" x14ac:dyDescent="0.25">
      <c r="A20" s="6" t="s">
        <v>23</v>
      </c>
      <c r="B20" s="12">
        <f>+'ANEXO VII ABRIL'!B20+'ANEXO VII MAYO'!B20+'ANEXO VII JUNIO'!B20</f>
        <v>7398397</v>
      </c>
      <c r="C20" s="12">
        <f>+'ANEXO VII ABRIL'!C20+'ANEXO VII MAYO'!C20+'ANEXO VII JUNIO'!C20</f>
        <v>2271251</v>
      </c>
      <c r="D20" s="12">
        <f>+'ANEXO VII ABRIL'!D20+'ANEXO VII MAYO'!D20+'ANEXO VII JUNIO'!D20</f>
        <v>52802</v>
      </c>
      <c r="E20" s="12">
        <f>+'ANEXO VII ABRIL'!E20+'ANEXO VII MAYO'!E20+'ANEXO VII JUNIO'!E20</f>
        <v>0</v>
      </c>
      <c r="F20" s="12">
        <f>+'ANEXO VII ABRIL'!F20+'ANEXO VII MAYO'!F20+'ANEXO VII JUNIO'!F20</f>
        <v>85821</v>
      </c>
      <c r="G20" s="12">
        <f>+'ANEXO VII ABRIL'!G20+'ANEXO VII MAYO'!G20+'ANEXO VII JUNIO'!G20</f>
        <v>232918</v>
      </c>
      <c r="H20" s="12">
        <f>+'ANEXO VII ABRIL'!H20+'ANEXO VII MAYO'!H20+'ANEXO VII JUNIO'!H20</f>
        <v>0</v>
      </c>
      <c r="I20" s="12">
        <f>+'ANEXO VII ABRIL'!I20+'ANEXO VII MAYO'!I20+'ANEXO VII JUNIO'!I20</f>
        <v>21564</v>
      </c>
      <c r="J20" s="10">
        <f>+'ANEXO VII ABRIL'!J20+'ANEXO VII MAYO'!J20+'ANEXO VII JUNIO'!J20</f>
        <v>168073</v>
      </c>
      <c r="K20" s="12">
        <f>+'ANEXO VII ABRIL'!K20+'ANEXO VII MAYO'!K20+'ANEXO VII JUNIO'!K20</f>
        <v>120304</v>
      </c>
      <c r="L20" s="10">
        <f>+'ANEXO VII ABRIL'!L20+'ANEXO VII MAYO'!L20+'ANEXO VII JUNIO'!L20</f>
        <v>0</v>
      </c>
      <c r="M20" s="10">
        <f>+'ANEXO VII ABRIL'!M20</f>
        <v>19577</v>
      </c>
      <c r="N20" s="10">
        <f>+'ANEXO VII MAYO'!M20+'ANEXO VII JUNIO'!M20</f>
        <v>44865</v>
      </c>
      <c r="O20" s="11">
        <f t="shared" si="0"/>
        <v>10415572</v>
      </c>
      <c r="P20" s="19"/>
      <c r="Q20" s="19"/>
      <c r="R20" s="19"/>
    </row>
    <row r="21" spans="1:18" x14ac:dyDescent="0.25">
      <c r="A21" s="6" t="s">
        <v>24</v>
      </c>
      <c r="B21" s="12">
        <f>+'ANEXO VII ABRIL'!B21+'ANEXO VII MAYO'!B21+'ANEXO VII JUNIO'!B21</f>
        <v>7236546</v>
      </c>
      <c r="C21" s="12">
        <f>+'ANEXO VII ABRIL'!C21+'ANEXO VII MAYO'!C21+'ANEXO VII JUNIO'!C21</f>
        <v>2221565</v>
      </c>
      <c r="D21" s="12">
        <f>+'ANEXO VII ABRIL'!D21+'ANEXO VII MAYO'!D21+'ANEXO VII JUNIO'!D21</f>
        <v>51647</v>
      </c>
      <c r="E21" s="12">
        <f>+'ANEXO VII ABRIL'!E21+'ANEXO VII MAYO'!E21+'ANEXO VII JUNIO'!E21</f>
        <v>0</v>
      </c>
      <c r="F21" s="12">
        <f>+'ANEXO VII ABRIL'!F21+'ANEXO VII MAYO'!F21+'ANEXO VII JUNIO'!F21</f>
        <v>83944</v>
      </c>
      <c r="G21" s="12">
        <f>+'ANEXO VII ABRIL'!G21+'ANEXO VII MAYO'!G21+'ANEXO VII JUNIO'!G21</f>
        <v>227649</v>
      </c>
      <c r="H21" s="12">
        <f>+'ANEXO VII ABRIL'!H21+'ANEXO VII MAYO'!H21+'ANEXO VII JUNIO'!H21</f>
        <v>0</v>
      </c>
      <c r="I21" s="12">
        <f>+'ANEXO VII ABRIL'!I21+'ANEXO VII MAYO'!I21+'ANEXO VII JUNIO'!I21</f>
        <v>21093</v>
      </c>
      <c r="J21" s="10">
        <f>+'ANEXO VII ABRIL'!J21+'ANEXO VII MAYO'!J21+'ANEXO VII JUNIO'!J21</f>
        <v>164271</v>
      </c>
      <c r="K21" s="12">
        <f>+'ANEXO VII ABRIL'!K21+'ANEXO VII MAYO'!K21+'ANEXO VII JUNIO'!K21</f>
        <v>76423</v>
      </c>
      <c r="L21" s="10">
        <f>+'ANEXO VII ABRIL'!L21+'ANEXO VII MAYO'!L21+'ANEXO VII JUNIO'!L21</f>
        <v>383802</v>
      </c>
      <c r="M21" s="10">
        <f>+'ANEXO VII ABRIL'!M21</f>
        <v>19134</v>
      </c>
      <c r="N21" s="10">
        <f>+'ANEXO VII MAYO'!M21+'ANEXO VII JUNIO'!M21</f>
        <v>43851</v>
      </c>
      <c r="O21" s="11">
        <f t="shared" si="0"/>
        <v>10529925</v>
      </c>
      <c r="P21" s="19"/>
      <c r="Q21" s="19"/>
      <c r="R21" s="19"/>
    </row>
    <row r="22" spans="1:18" x14ac:dyDescent="0.25">
      <c r="A22" s="6" t="s">
        <v>25</v>
      </c>
      <c r="B22" s="12">
        <f>+'ANEXO VII ABRIL'!B22+'ANEXO VII MAYO'!B22+'ANEXO VII JUNIO'!B22</f>
        <v>5418927</v>
      </c>
      <c r="C22" s="12">
        <f>+'ANEXO VII ABRIL'!C22+'ANEXO VII MAYO'!C22+'ANEXO VII JUNIO'!C22</f>
        <v>1663570</v>
      </c>
      <c r="D22" s="12">
        <f>+'ANEXO VII ABRIL'!D22+'ANEXO VII MAYO'!D22+'ANEXO VII JUNIO'!D22</f>
        <v>38674</v>
      </c>
      <c r="E22" s="12">
        <f>+'ANEXO VII ABRIL'!E22+'ANEXO VII MAYO'!E22+'ANEXO VII JUNIO'!E22</f>
        <v>0</v>
      </c>
      <c r="F22" s="12">
        <f>+'ANEXO VII ABRIL'!F22+'ANEXO VII MAYO'!F22+'ANEXO VII JUNIO'!F22</f>
        <v>62859</v>
      </c>
      <c r="G22" s="12">
        <f>+'ANEXO VII ABRIL'!G22+'ANEXO VII MAYO'!G22+'ANEXO VII JUNIO'!G22</f>
        <v>170646</v>
      </c>
      <c r="H22" s="12">
        <f>+'ANEXO VII ABRIL'!H22+'ANEXO VII MAYO'!H22+'ANEXO VII JUNIO'!H22</f>
        <v>0</v>
      </c>
      <c r="I22" s="12">
        <f>+'ANEXO VII ABRIL'!I22+'ANEXO VII MAYO'!I22+'ANEXO VII JUNIO'!I22</f>
        <v>15795</v>
      </c>
      <c r="J22" s="10">
        <f>+'ANEXO VII ABRIL'!J22+'ANEXO VII MAYO'!J22+'ANEXO VII JUNIO'!J22</f>
        <v>123138</v>
      </c>
      <c r="K22" s="12">
        <f>+'ANEXO VII ABRIL'!K22+'ANEXO VII MAYO'!K22+'ANEXO VII JUNIO'!K22</f>
        <v>123655</v>
      </c>
      <c r="L22" s="10">
        <f>+'ANEXO VII ABRIL'!L22+'ANEXO VII MAYO'!L22+'ANEXO VII JUNIO'!L22</f>
        <v>0</v>
      </c>
      <c r="M22" s="10">
        <f>+'ANEXO VII ABRIL'!M22</f>
        <v>14343</v>
      </c>
      <c r="N22" s="10">
        <f>+'ANEXO VII MAYO'!M22+'ANEXO VII JUNIO'!M22</f>
        <v>32865</v>
      </c>
      <c r="O22" s="11">
        <f t="shared" si="0"/>
        <v>7664472</v>
      </c>
      <c r="P22" s="19"/>
      <c r="Q22" s="19"/>
      <c r="R22" s="19"/>
    </row>
    <row r="23" spans="1:18" x14ac:dyDescent="0.25">
      <c r="A23" s="6" t="s">
        <v>26</v>
      </c>
      <c r="B23" s="12">
        <f>+'ANEXO VII ABRIL'!B23+'ANEXO VII MAYO'!B23+'ANEXO VII JUNIO'!B23</f>
        <v>8458409</v>
      </c>
      <c r="C23" s="12">
        <f>+'ANEXO VII ABRIL'!C23+'ANEXO VII MAYO'!C23+'ANEXO VII JUNIO'!C23</f>
        <v>2596669</v>
      </c>
      <c r="D23" s="12">
        <f>+'ANEXO VII ABRIL'!D23+'ANEXO VII MAYO'!D23+'ANEXO VII JUNIO'!D23</f>
        <v>60368</v>
      </c>
      <c r="E23" s="12">
        <f>+'ANEXO VII ABRIL'!E23+'ANEXO VII MAYO'!E23+'ANEXO VII JUNIO'!E23</f>
        <v>0</v>
      </c>
      <c r="F23" s="12">
        <f>+'ANEXO VII ABRIL'!F23+'ANEXO VII MAYO'!F23+'ANEXO VII JUNIO'!F23</f>
        <v>98116</v>
      </c>
      <c r="G23" s="12">
        <f>+'ANEXO VII ABRIL'!G23+'ANEXO VII MAYO'!G23+'ANEXO VII JUNIO'!G23</f>
        <v>266424</v>
      </c>
      <c r="H23" s="12">
        <f>+'ANEXO VII ABRIL'!H23+'ANEXO VII MAYO'!H23+'ANEXO VII JUNIO'!H23</f>
        <v>0</v>
      </c>
      <c r="I23" s="12">
        <f>+'ANEXO VII ABRIL'!I23+'ANEXO VII MAYO'!I23+'ANEXO VII JUNIO'!I23</f>
        <v>24654</v>
      </c>
      <c r="J23" s="10">
        <f>+'ANEXO VII ABRIL'!J23+'ANEXO VII MAYO'!J23+'ANEXO VII JUNIO'!J23</f>
        <v>192252</v>
      </c>
      <c r="K23" s="12">
        <f>+'ANEXO VII ABRIL'!K23+'ANEXO VII MAYO'!K23+'ANEXO VII JUNIO'!K23</f>
        <v>142463</v>
      </c>
      <c r="L23" s="10">
        <f>+'ANEXO VII ABRIL'!L23+'ANEXO VII MAYO'!L23+'ANEXO VII JUNIO'!L23</f>
        <v>1538766</v>
      </c>
      <c r="M23" s="10">
        <f>+'ANEXO VII ABRIL'!M23</f>
        <v>22393</v>
      </c>
      <c r="N23" s="10">
        <f>+'ANEXO VII MAYO'!M23+'ANEXO VII JUNIO'!M23</f>
        <v>51319</v>
      </c>
      <c r="O23" s="11">
        <f t="shared" si="0"/>
        <v>13451833</v>
      </c>
      <c r="P23" s="19"/>
      <c r="Q23" s="19"/>
      <c r="R23" s="19"/>
    </row>
    <row r="24" spans="1:18" x14ac:dyDescent="0.25">
      <c r="A24" s="6" t="s">
        <v>27</v>
      </c>
      <c r="B24" s="12">
        <f>+'ANEXO VII ABRIL'!B24+'ANEXO VII MAYO'!B24+'ANEXO VII JUNIO'!B24</f>
        <v>8619686</v>
      </c>
      <c r="C24" s="12">
        <f>+'ANEXO VII ABRIL'!C24+'ANEXO VII MAYO'!C24+'ANEXO VII JUNIO'!C24</f>
        <v>2646179</v>
      </c>
      <c r="D24" s="12">
        <f>+'ANEXO VII ABRIL'!D24+'ANEXO VII MAYO'!D24+'ANEXO VII JUNIO'!D24</f>
        <v>61518</v>
      </c>
      <c r="E24" s="12">
        <f>+'ANEXO VII ABRIL'!E24+'ANEXO VII MAYO'!E24+'ANEXO VII JUNIO'!E24</f>
        <v>0</v>
      </c>
      <c r="F24" s="12">
        <f>+'ANEXO VII ABRIL'!F24+'ANEXO VII MAYO'!F24+'ANEXO VII JUNIO'!F24</f>
        <v>99988</v>
      </c>
      <c r="G24" s="12">
        <f>+'ANEXO VII ABRIL'!G24+'ANEXO VII MAYO'!G24+'ANEXO VII JUNIO'!G24</f>
        <v>268791</v>
      </c>
      <c r="H24" s="12">
        <f>+'ANEXO VII ABRIL'!H24+'ANEXO VII MAYO'!H24+'ANEXO VII JUNIO'!H24</f>
        <v>0</v>
      </c>
      <c r="I24" s="12">
        <f>+'ANEXO VII ABRIL'!I24+'ANEXO VII MAYO'!I24+'ANEXO VII JUNIO'!I24</f>
        <v>25122</v>
      </c>
      <c r="J24" s="10">
        <f>+'ANEXO VII ABRIL'!J24+'ANEXO VII MAYO'!J24+'ANEXO VII JUNIO'!J24</f>
        <v>193959</v>
      </c>
      <c r="K24" s="12">
        <f>+'ANEXO VII ABRIL'!K24+'ANEXO VII MAYO'!K24+'ANEXO VII JUNIO'!K24</f>
        <v>317841</v>
      </c>
      <c r="L24" s="10">
        <f>+'ANEXO VII ABRIL'!L24+'ANEXO VII MAYO'!L24+'ANEXO VII JUNIO'!L24</f>
        <v>478058</v>
      </c>
      <c r="M24" s="10">
        <f>+'ANEXO VII ABRIL'!M24</f>
        <v>22592</v>
      </c>
      <c r="N24" s="10">
        <f>+'ANEXO VII MAYO'!M24+'ANEXO VII JUNIO'!M24</f>
        <v>51779</v>
      </c>
      <c r="O24" s="11">
        <f t="shared" si="0"/>
        <v>12785513</v>
      </c>
      <c r="P24" s="19"/>
      <c r="Q24" s="19"/>
      <c r="R24" s="19"/>
    </row>
    <row r="25" spans="1:18" x14ac:dyDescent="0.25">
      <c r="A25" s="6" t="s">
        <v>28</v>
      </c>
      <c r="B25" s="12">
        <f>+'ANEXO VII ABRIL'!B25+'ANEXO VII MAYO'!B25+'ANEXO VII JUNIO'!B25</f>
        <v>22200634</v>
      </c>
      <c r="C25" s="12">
        <f>+'ANEXO VII ABRIL'!C25+'ANEXO VII MAYO'!C25+'ANEXO VII JUNIO'!C25</f>
        <v>6815428</v>
      </c>
      <c r="D25" s="12">
        <f>+'ANEXO VII ABRIL'!D25+'ANEXO VII MAYO'!D25+'ANEXO VII JUNIO'!D25</f>
        <v>158445</v>
      </c>
      <c r="E25" s="12">
        <f>+'ANEXO VII ABRIL'!E25+'ANEXO VII MAYO'!E25+'ANEXO VII JUNIO'!E25</f>
        <v>0</v>
      </c>
      <c r="F25" s="12">
        <f>+'ANEXO VII ABRIL'!F25+'ANEXO VII MAYO'!F25+'ANEXO VII JUNIO'!F25</f>
        <v>257527</v>
      </c>
      <c r="G25" s="12">
        <f>+'ANEXO VII ABRIL'!G25+'ANEXO VII MAYO'!G25+'ANEXO VII JUNIO'!G25</f>
        <v>703439</v>
      </c>
      <c r="H25" s="12">
        <f>+'ANEXO VII ABRIL'!H25+'ANEXO VII MAYO'!H25+'ANEXO VII JUNIO'!H25</f>
        <v>0</v>
      </c>
      <c r="I25" s="12">
        <f>+'ANEXO VII ABRIL'!I25+'ANEXO VII MAYO'!I25+'ANEXO VII JUNIO'!I25</f>
        <v>64707</v>
      </c>
      <c r="J25" s="10">
        <f>+'ANEXO VII ABRIL'!J25+'ANEXO VII MAYO'!J25+'ANEXO VII JUNIO'!J25</f>
        <v>507601</v>
      </c>
      <c r="K25" s="12">
        <f>+'ANEXO VII ABRIL'!K25+'ANEXO VII MAYO'!K25+'ANEXO VII JUNIO'!K25</f>
        <v>890536</v>
      </c>
      <c r="L25" s="10">
        <f>+'ANEXO VII ABRIL'!L25+'ANEXO VII MAYO'!L25+'ANEXO VII JUNIO'!L25</f>
        <v>4332776</v>
      </c>
      <c r="M25" s="10">
        <f>+'ANEXO VII ABRIL'!M25</f>
        <v>59124</v>
      </c>
      <c r="N25" s="10">
        <f>+'ANEXO VII MAYO'!M25+'ANEXO VII JUNIO'!M25</f>
        <v>135498</v>
      </c>
      <c r="O25" s="11">
        <f t="shared" si="0"/>
        <v>36125715</v>
      </c>
      <c r="P25" s="19"/>
      <c r="Q25" s="19"/>
      <c r="R25" s="19"/>
    </row>
    <row r="26" spans="1:18" x14ac:dyDescent="0.25">
      <c r="A26" s="6" t="s">
        <v>29</v>
      </c>
      <c r="B26" s="12">
        <f>+'ANEXO VII ABRIL'!B26+'ANEXO VII MAYO'!B26+'ANEXO VII JUNIO'!B26</f>
        <v>7767372</v>
      </c>
      <c r="C26" s="12">
        <f>+'ANEXO VII ABRIL'!C26+'ANEXO VII MAYO'!C26+'ANEXO VII JUNIO'!C26</f>
        <v>2384525</v>
      </c>
      <c r="D26" s="12">
        <f>+'ANEXO VII ABRIL'!D26+'ANEXO VII MAYO'!D26+'ANEXO VII JUNIO'!D26</f>
        <v>55435</v>
      </c>
      <c r="E26" s="12">
        <f>+'ANEXO VII ABRIL'!E26+'ANEXO VII MAYO'!E26+'ANEXO VII JUNIO'!E26</f>
        <v>0</v>
      </c>
      <c r="F26" s="12">
        <f>+'ANEXO VII ABRIL'!F26+'ANEXO VII MAYO'!F26+'ANEXO VII JUNIO'!F26</f>
        <v>90102</v>
      </c>
      <c r="G26" s="12">
        <f>+'ANEXO VII ABRIL'!G26+'ANEXO VII MAYO'!G26+'ANEXO VII JUNIO'!G26</f>
        <v>244287</v>
      </c>
      <c r="H26" s="12">
        <f>+'ANEXO VII ABRIL'!H26+'ANEXO VII MAYO'!H26+'ANEXO VII JUNIO'!H26</f>
        <v>0</v>
      </c>
      <c r="I26" s="12">
        <f>+'ANEXO VII ABRIL'!I26+'ANEXO VII MAYO'!I26+'ANEXO VII JUNIO'!I26</f>
        <v>22638</v>
      </c>
      <c r="J26" s="10">
        <f>+'ANEXO VII ABRIL'!J26+'ANEXO VII MAYO'!J26+'ANEXO VII JUNIO'!J26</f>
        <v>176277</v>
      </c>
      <c r="K26" s="12">
        <f>+'ANEXO VII ABRIL'!K26+'ANEXO VII MAYO'!K26+'ANEXO VII JUNIO'!K26</f>
        <v>121485</v>
      </c>
      <c r="L26" s="10">
        <f>+'ANEXO VII ABRIL'!L26+'ANEXO VII MAYO'!L26+'ANEXO VII JUNIO'!L26</f>
        <v>554532</v>
      </c>
      <c r="M26" s="10">
        <f>+'ANEXO VII ABRIL'!M26</f>
        <v>20532</v>
      </c>
      <c r="N26" s="10">
        <f>+'ANEXO VII MAYO'!M26+'ANEXO VII JUNIO'!M26</f>
        <v>47055</v>
      </c>
      <c r="O26" s="11">
        <f t="shared" si="0"/>
        <v>11484240</v>
      </c>
      <c r="P26" s="19"/>
      <c r="Q26" s="19"/>
      <c r="R26" s="19"/>
    </row>
    <row r="27" spans="1:18" x14ac:dyDescent="0.25">
      <c r="A27" s="6" t="s">
        <v>30</v>
      </c>
      <c r="B27" s="12">
        <f>+'ANEXO VII ABRIL'!B27+'ANEXO VII MAYO'!B27+'ANEXO VII JUNIO'!B27</f>
        <v>9116196</v>
      </c>
      <c r="C27" s="12">
        <f>+'ANEXO VII ABRIL'!C27+'ANEXO VII MAYO'!C27+'ANEXO VII JUNIO'!C27</f>
        <v>2798604</v>
      </c>
      <c r="D27" s="12">
        <f>+'ANEXO VII ABRIL'!D27+'ANEXO VII MAYO'!D27+'ANEXO VII JUNIO'!D27</f>
        <v>65063</v>
      </c>
      <c r="E27" s="12">
        <f>+'ANEXO VII ABRIL'!E27+'ANEXO VII MAYO'!E27+'ANEXO VII JUNIO'!E27</f>
        <v>0</v>
      </c>
      <c r="F27" s="12">
        <f>+'ANEXO VII ABRIL'!F27+'ANEXO VII MAYO'!F27+'ANEXO VII JUNIO'!F27</f>
        <v>105748</v>
      </c>
      <c r="G27" s="12">
        <f>+'ANEXO VII ABRIL'!G27+'ANEXO VII MAYO'!G27+'ANEXO VII JUNIO'!G27</f>
        <v>287135</v>
      </c>
      <c r="H27" s="12">
        <f>+'ANEXO VII ABRIL'!H27+'ANEXO VII MAYO'!H27+'ANEXO VII JUNIO'!H27</f>
        <v>0</v>
      </c>
      <c r="I27" s="12">
        <f>+'ANEXO VII ABRIL'!I27+'ANEXO VII MAYO'!I27+'ANEXO VII JUNIO'!I27</f>
        <v>26571</v>
      </c>
      <c r="J27" s="10">
        <f>+'ANEXO VII ABRIL'!J27+'ANEXO VII MAYO'!J27+'ANEXO VII JUNIO'!J27</f>
        <v>207196</v>
      </c>
      <c r="K27" s="12">
        <f>+'ANEXO VII ABRIL'!K27+'ANEXO VII MAYO'!K27+'ANEXO VII JUNIO'!K27</f>
        <v>208458</v>
      </c>
      <c r="L27" s="10">
        <f>+'ANEXO VII ABRIL'!L27+'ANEXO VII MAYO'!L27+'ANEXO VII JUNIO'!L27</f>
        <v>754471</v>
      </c>
      <c r="M27" s="10">
        <f>+'ANEXO VII ABRIL'!M27</f>
        <v>24134</v>
      </c>
      <c r="N27" s="10">
        <f>+'ANEXO VII MAYO'!M27+'ANEXO VII JUNIO'!M27</f>
        <v>55308</v>
      </c>
      <c r="O27" s="11">
        <f t="shared" si="0"/>
        <v>13648884</v>
      </c>
      <c r="P27" s="19"/>
      <c r="Q27" s="19"/>
      <c r="R27" s="19"/>
    </row>
    <row r="28" spans="1:18" x14ac:dyDescent="0.25">
      <c r="A28" s="6" t="s">
        <v>31</v>
      </c>
      <c r="B28" s="12">
        <f>+'ANEXO VII ABRIL'!B28+'ANEXO VII MAYO'!B28+'ANEXO VII JUNIO'!B28</f>
        <v>11520371</v>
      </c>
      <c r="C28" s="12">
        <f>+'ANEXO VII ABRIL'!C28+'ANEXO VII MAYO'!C28+'ANEXO VII JUNIO'!C28</f>
        <v>3536667</v>
      </c>
      <c r="D28" s="12">
        <f>+'ANEXO VII ABRIL'!D28+'ANEXO VII MAYO'!D28+'ANEXO VII JUNIO'!D28</f>
        <v>82221</v>
      </c>
      <c r="E28" s="12">
        <f>+'ANEXO VII ABRIL'!E28+'ANEXO VII MAYO'!E28+'ANEXO VII JUNIO'!E28</f>
        <v>0</v>
      </c>
      <c r="F28" s="12">
        <f>+'ANEXO VII ABRIL'!F28+'ANEXO VII MAYO'!F28+'ANEXO VII JUNIO'!F28</f>
        <v>133635</v>
      </c>
      <c r="G28" s="12">
        <f>+'ANEXO VII ABRIL'!G28+'ANEXO VII MAYO'!G28+'ANEXO VII JUNIO'!G28</f>
        <v>364281</v>
      </c>
      <c r="H28" s="12">
        <f>+'ANEXO VII ABRIL'!H28+'ANEXO VII MAYO'!H28+'ANEXO VII JUNIO'!H28</f>
        <v>0</v>
      </c>
      <c r="I28" s="12">
        <f>+'ANEXO VII ABRIL'!I28+'ANEXO VII MAYO'!I28+'ANEXO VII JUNIO'!I28</f>
        <v>33576</v>
      </c>
      <c r="J28" s="10">
        <f>+'ANEXO VII ABRIL'!J28+'ANEXO VII MAYO'!J28+'ANEXO VII JUNIO'!J28</f>
        <v>262865</v>
      </c>
      <c r="K28" s="12">
        <f>+'ANEXO VII ABRIL'!K28+'ANEXO VII MAYO'!K28+'ANEXO VII JUNIO'!K28</f>
        <v>359962</v>
      </c>
      <c r="L28" s="10">
        <f>+'ANEXO VII ABRIL'!L28+'ANEXO VII MAYO'!L28+'ANEXO VII JUNIO'!L28</f>
        <v>2481533</v>
      </c>
      <c r="M28" s="10">
        <f>+'ANEXO VII ABRIL'!M28</f>
        <v>30618</v>
      </c>
      <c r="N28" s="10">
        <f>+'ANEXO VII MAYO'!M28+'ANEXO VII JUNIO'!M28</f>
        <v>70169</v>
      </c>
      <c r="O28" s="11">
        <f t="shared" si="0"/>
        <v>18875898</v>
      </c>
      <c r="P28" s="19"/>
      <c r="Q28" s="19"/>
      <c r="R28" s="19"/>
    </row>
    <row r="29" spans="1:18" x14ac:dyDescent="0.25">
      <c r="A29" s="6" t="s">
        <v>32</v>
      </c>
      <c r="B29" s="12">
        <f>+'ANEXO VII ABRIL'!B29+'ANEXO VII MAYO'!B29+'ANEXO VII JUNIO'!B29</f>
        <v>7135842</v>
      </c>
      <c r="C29" s="12">
        <f>+'ANEXO VII ABRIL'!C29+'ANEXO VII MAYO'!C29+'ANEXO VII JUNIO'!C29</f>
        <v>2190650</v>
      </c>
      <c r="D29" s="12">
        <f>+'ANEXO VII ABRIL'!D29+'ANEXO VII MAYO'!D29+'ANEXO VII JUNIO'!D29</f>
        <v>50929</v>
      </c>
      <c r="E29" s="12">
        <f>+'ANEXO VII ABRIL'!E29+'ANEXO VII MAYO'!E29+'ANEXO VII JUNIO'!E29</f>
        <v>0</v>
      </c>
      <c r="F29" s="12">
        <f>+'ANEXO VII ABRIL'!F29+'ANEXO VII MAYO'!F29+'ANEXO VII JUNIO'!F29</f>
        <v>82776</v>
      </c>
      <c r="G29" s="12">
        <f>+'ANEXO VII ABRIL'!G29+'ANEXO VII MAYO'!G29+'ANEXO VII JUNIO'!G29</f>
        <v>225374</v>
      </c>
      <c r="H29" s="12">
        <f>+'ANEXO VII ABRIL'!H29+'ANEXO VII MAYO'!H29+'ANEXO VII JUNIO'!H29</f>
        <v>0</v>
      </c>
      <c r="I29" s="12">
        <f>+'ANEXO VII ABRIL'!I29+'ANEXO VII MAYO'!I29+'ANEXO VII JUNIO'!I29</f>
        <v>20799</v>
      </c>
      <c r="J29" s="10">
        <f>+'ANEXO VII ABRIL'!J29+'ANEXO VII MAYO'!J29+'ANEXO VII JUNIO'!J29</f>
        <v>162629</v>
      </c>
      <c r="K29" s="12">
        <f>+'ANEXO VII ABRIL'!K29+'ANEXO VII MAYO'!K29+'ANEXO VII JUNIO'!K29</f>
        <v>59593</v>
      </c>
      <c r="L29" s="10">
        <f>+'ANEXO VII ABRIL'!L29+'ANEXO VII MAYO'!L29+'ANEXO VII JUNIO'!L29</f>
        <v>778667</v>
      </c>
      <c r="M29" s="10">
        <f>+'ANEXO VII ABRIL'!M29</f>
        <v>18943</v>
      </c>
      <c r="N29" s="10">
        <f>+'ANEXO VII MAYO'!M29+'ANEXO VII JUNIO'!M29</f>
        <v>43412</v>
      </c>
      <c r="O29" s="11">
        <f t="shared" si="0"/>
        <v>10769614</v>
      </c>
      <c r="P29" s="19"/>
      <c r="Q29" s="19"/>
      <c r="R29" s="19"/>
    </row>
    <row r="30" spans="1:18" x14ac:dyDescent="0.25">
      <c r="A30" s="6" t="s">
        <v>33</v>
      </c>
      <c r="B30" s="12">
        <f>+'ANEXO VII ABRIL'!B30+'ANEXO VII MAYO'!B30+'ANEXO VII JUNIO'!B30</f>
        <v>5178707</v>
      </c>
      <c r="C30" s="12">
        <f>+'ANEXO VII ABRIL'!C30+'ANEXO VII MAYO'!C30+'ANEXO VII JUNIO'!C30</f>
        <v>1589824</v>
      </c>
      <c r="D30" s="12">
        <f>+'ANEXO VII ABRIL'!D30+'ANEXO VII MAYO'!D30+'ANEXO VII JUNIO'!D30</f>
        <v>36960</v>
      </c>
      <c r="E30" s="12">
        <f>+'ANEXO VII ABRIL'!E30+'ANEXO VII MAYO'!E30+'ANEXO VII JUNIO'!E30</f>
        <v>0</v>
      </c>
      <c r="F30" s="12">
        <f>+'ANEXO VII ABRIL'!F30+'ANEXO VII MAYO'!F30+'ANEXO VII JUNIO'!F30</f>
        <v>60073</v>
      </c>
      <c r="G30" s="12">
        <f>+'ANEXO VII ABRIL'!G30+'ANEXO VII MAYO'!G30+'ANEXO VII JUNIO'!G30</f>
        <v>162889</v>
      </c>
      <c r="H30" s="12">
        <f>+'ANEXO VII ABRIL'!H30+'ANEXO VII MAYO'!H30+'ANEXO VII JUNIO'!H30</f>
        <v>0</v>
      </c>
      <c r="I30" s="12">
        <f>+'ANEXO VII ABRIL'!I30+'ANEXO VII MAYO'!I30+'ANEXO VII JUNIO'!I30</f>
        <v>15093</v>
      </c>
      <c r="J30" s="10">
        <f>+'ANEXO VII ABRIL'!J30+'ANEXO VII MAYO'!J30+'ANEXO VII JUNIO'!J30</f>
        <v>117540</v>
      </c>
      <c r="K30" s="12">
        <f>+'ANEXO VII ABRIL'!K30+'ANEXO VII MAYO'!K30+'ANEXO VII JUNIO'!K30</f>
        <v>102598</v>
      </c>
      <c r="L30" s="10">
        <f>+'ANEXO VII ABRIL'!L30+'ANEXO VII MAYO'!L30+'ANEXO VII JUNIO'!L30</f>
        <v>463228</v>
      </c>
      <c r="M30" s="10">
        <f>+'ANEXO VII ABRIL'!M30</f>
        <v>13691</v>
      </c>
      <c r="N30" s="10">
        <f>+'ANEXO VII MAYO'!M30+'ANEXO VII JUNIO'!M30</f>
        <v>31378</v>
      </c>
      <c r="O30" s="11">
        <f t="shared" si="0"/>
        <v>7771981</v>
      </c>
      <c r="P30" s="19"/>
      <c r="Q30" s="19"/>
      <c r="R30" s="19"/>
    </row>
    <row r="31" spans="1:18" x14ac:dyDescent="0.25">
      <c r="A31" s="6" t="s">
        <v>34</v>
      </c>
      <c r="B31" s="12">
        <f>+'ANEXO VII ABRIL'!B31+'ANEXO VII MAYO'!B31+'ANEXO VII JUNIO'!B31</f>
        <v>7820476</v>
      </c>
      <c r="C31" s="12">
        <f>+'ANEXO VII ABRIL'!C31+'ANEXO VII MAYO'!C31+'ANEXO VII JUNIO'!C31</f>
        <v>2400828</v>
      </c>
      <c r="D31" s="12">
        <f>+'ANEXO VII ABRIL'!D31+'ANEXO VII MAYO'!D31+'ANEXO VII JUNIO'!D31</f>
        <v>55814</v>
      </c>
      <c r="E31" s="12">
        <f>+'ANEXO VII ABRIL'!E31+'ANEXO VII MAYO'!E31+'ANEXO VII JUNIO'!E31</f>
        <v>0</v>
      </c>
      <c r="F31" s="12">
        <f>+'ANEXO VII ABRIL'!F31+'ANEXO VII MAYO'!F31+'ANEXO VII JUNIO'!F31</f>
        <v>90717</v>
      </c>
      <c r="G31" s="12">
        <f>+'ANEXO VII ABRIL'!G31+'ANEXO VII MAYO'!G31+'ANEXO VII JUNIO'!G31</f>
        <v>245992</v>
      </c>
      <c r="H31" s="12">
        <f>+'ANEXO VII ABRIL'!H31+'ANEXO VII MAYO'!H31+'ANEXO VII JUNIO'!H31</f>
        <v>0</v>
      </c>
      <c r="I31" s="12">
        <f>+'ANEXO VII ABRIL'!I31+'ANEXO VII MAYO'!I31+'ANEXO VII JUNIO'!I31</f>
        <v>22794</v>
      </c>
      <c r="J31" s="10">
        <f>+'ANEXO VII ABRIL'!J31+'ANEXO VII MAYO'!J31+'ANEXO VII JUNIO'!J31</f>
        <v>177507</v>
      </c>
      <c r="K31" s="12">
        <f>+'ANEXO VII ABRIL'!K31+'ANEXO VII MAYO'!K31+'ANEXO VII JUNIO'!K31</f>
        <v>54946</v>
      </c>
      <c r="L31" s="10">
        <f>+'ANEXO VII ABRIL'!L31+'ANEXO VII MAYO'!L31+'ANEXO VII JUNIO'!L31</f>
        <v>743370</v>
      </c>
      <c r="M31" s="10">
        <f>+'ANEXO VII ABRIL'!M31</f>
        <v>20675</v>
      </c>
      <c r="N31" s="10">
        <f>+'ANEXO VII MAYO'!M31+'ANEXO VII JUNIO'!M31</f>
        <v>47384</v>
      </c>
      <c r="O31" s="11">
        <f t="shared" si="0"/>
        <v>11680503</v>
      </c>
      <c r="P31" s="19"/>
      <c r="Q31" s="19"/>
      <c r="R31" s="19"/>
    </row>
    <row r="32" spans="1:18" x14ac:dyDescent="0.25">
      <c r="A32" s="6" t="s">
        <v>35</v>
      </c>
      <c r="B32" s="12">
        <f>+'ANEXO VII ABRIL'!B32+'ANEXO VII MAYO'!B32+'ANEXO VII JUNIO'!B32</f>
        <v>11968578</v>
      </c>
      <c r="C32" s="12">
        <f>+'ANEXO VII ABRIL'!C32+'ANEXO VII MAYO'!C32+'ANEXO VII JUNIO'!C32</f>
        <v>3674263</v>
      </c>
      <c r="D32" s="12">
        <f>+'ANEXO VII ABRIL'!D32+'ANEXO VII MAYO'!D32+'ANEXO VII JUNIO'!D32</f>
        <v>85419</v>
      </c>
      <c r="E32" s="12">
        <f>+'ANEXO VII ABRIL'!E32+'ANEXO VII MAYO'!E32+'ANEXO VII JUNIO'!E32</f>
        <v>0</v>
      </c>
      <c r="F32" s="12">
        <f>+'ANEXO VII ABRIL'!F32+'ANEXO VII MAYO'!F32+'ANEXO VII JUNIO'!F32</f>
        <v>138836</v>
      </c>
      <c r="G32" s="12">
        <f>+'ANEXO VII ABRIL'!G32+'ANEXO VII MAYO'!G32+'ANEXO VII JUNIO'!G32</f>
        <v>371837</v>
      </c>
      <c r="H32" s="12">
        <f>+'ANEXO VII ABRIL'!H32+'ANEXO VII MAYO'!H32+'ANEXO VII JUNIO'!H32</f>
        <v>0</v>
      </c>
      <c r="I32" s="12">
        <f>+'ANEXO VII ABRIL'!I32+'ANEXO VII MAYO'!I32+'ANEXO VII JUNIO'!I32</f>
        <v>34884</v>
      </c>
      <c r="J32" s="10">
        <f>+'ANEXO VII ABRIL'!J32+'ANEXO VII MAYO'!J32+'ANEXO VII JUNIO'!J32</f>
        <v>268318</v>
      </c>
      <c r="K32" s="12">
        <f>+'ANEXO VII ABRIL'!K32+'ANEXO VII MAYO'!K32+'ANEXO VII JUNIO'!K32</f>
        <v>399559</v>
      </c>
      <c r="L32" s="10">
        <f>+'ANEXO VII ABRIL'!L32+'ANEXO VII MAYO'!L32+'ANEXO VII JUNIO'!L32</f>
        <v>381354</v>
      </c>
      <c r="M32" s="10">
        <f>+'ANEXO VII ABRIL'!M32</f>
        <v>31253</v>
      </c>
      <c r="N32" s="10">
        <f>+'ANEXO VII MAYO'!M32+'ANEXO VII JUNIO'!M32</f>
        <v>71624</v>
      </c>
      <c r="O32" s="11">
        <f t="shared" si="0"/>
        <v>17425925</v>
      </c>
      <c r="P32" s="19"/>
      <c r="Q32" s="19"/>
      <c r="R32" s="19"/>
    </row>
    <row r="33" spans="1:18" x14ac:dyDescent="0.25">
      <c r="A33" s="6" t="s">
        <v>36</v>
      </c>
      <c r="B33" s="12">
        <f>+'ANEXO VII ABRIL'!B33+'ANEXO VII MAYO'!B33+'ANEXO VII JUNIO'!B33</f>
        <v>9316065</v>
      </c>
      <c r="C33" s="12">
        <f>+'ANEXO VII ABRIL'!C33+'ANEXO VII MAYO'!C33+'ANEXO VII JUNIO'!C33</f>
        <v>2859961</v>
      </c>
      <c r="D33" s="12">
        <f>+'ANEXO VII ABRIL'!D33+'ANEXO VII MAYO'!D33+'ANEXO VII JUNIO'!D33</f>
        <v>66488</v>
      </c>
      <c r="E33" s="12">
        <f>+'ANEXO VII ABRIL'!E33+'ANEXO VII MAYO'!E33+'ANEXO VII JUNIO'!E33</f>
        <v>0</v>
      </c>
      <c r="F33" s="12">
        <f>+'ANEXO VII ABRIL'!F33+'ANEXO VII MAYO'!F33+'ANEXO VII JUNIO'!F33</f>
        <v>108066</v>
      </c>
      <c r="G33" s="12">
        <f>+'ANEXO VII ABRIL'!G33+'ANEXO VII MAYO'!G33+'ANEXO VII JUNIO'!G33</f>
        <v>292543</v>
      </c>
      <c r="H33" s="12">
        <f>+'ANEXO VII ABRIL'!H33+'ANEXO VII MAYO'!H33+'ANEXO VII JUNIO'!H33</f>
        <v>0</v>
      </c>
      <c r="I33" s="12">
        <f>+'ANEXO VII ABRIL'!I33+'ANEXO VII MAYO'!I33+'ANEXO VII JUNIO'!I33</f>
        <v>27153</v>
      </c>
      <c r="J33" s="10">
        <f>+'ANEXO VII ABRIL'!J33+'ANEXO VII MAYO'!J33+'ANEXO VII JUNIO'!J33</f>
        <v>211099</v>
      </c>
      <c r="K33" s="12">
        <f>+'ANEXO VII ABRIL'!K33+'ANEXO VII MAYO'!K33+'ANEXO VII JUNIO'!K33</f>
        <v>259502</v>
      </c>
      <c r="L33" s="10">
        <f>+'ANEXO VII ABRIL'!L33+'ANEXO VII MAYO'!L33+'ANEXO VII JUNIO'!L33</f>
        <v>0</v>
      </c>
      <c r="M33" s="10">
        <f>+'ANEXO VII ABRIL'!M33</f>
        <v>24588</v>
      </c>
      <c r="N33" s="10">
        <f>+'ANEXO VII MAYO'!M33+'ANEXO VII JUNIO'!M33</f>
        <v>56351</v>
      </c>
      <c r="O33" s="11">
        <f t="shared" si="0"/>
        <v>13221816</v>
      </c>
      <c r="P33" s="19"/>
      <c r="Q33" s="19"/>
      <c r="R33" s="19"/>
    </row>
    <row r="34" spans="1:18" x14ac:dyDescent="0.25">
      <c r="A34" s="6" t="s">
        <v>37</v>
      </c>
      <c r="B34" s="12">
        <f>+'ANEXO VII ABRIL'!B34+'ANEXO VII MAYO'!B34+'ANEXO VII JUNIO'!B34</f>
        <v>7970651</v>
      </c>
      <c r="C34" s="12">
        <f>+'ANEXO VII ABRIL'!C34+'ANEXO VII MAYO'!C34+'ANEXO VII JUNIO'!C34</f>
        <v>2446930</v>
      </c>
      <c r="D34" s="12">
        <f>+'ANEXO VII ABRIL'!D34+'ANEXO VII MAYO'!D34+'ANEXO VII JUNIO'!D34</f>
        <v>56886</v>
      </c>
      <c r="E34" s="12">
        <f>+'ANEXO VII ABRIL'!E34+'ANEXO VII MAYO'!E34+'ANEXO VII JUNIO'!E34</f>
        <v>0</v>
      </c>
      <c r="F34" s="12">
        <f>+'ANEXO VII ABRIL'!F34+'ANEXO VII MAYO'!F34+'ANEXO VII JUNIO'!F34</f>
        <v>92459</v>
      </c>
      <c r="G34" s="12">
        <f>+'ANEXO VII ABRIL'!G34+'ANEXO VII MAYO'!G34+'ANEXO VII JUNIO'!G34</f>
        <v>248930</v>
      </c>
      <c r="H34" s="12">
        <f>+'ANEXO VII ABRIL'!H34+'ANEXO VII MAYO'!H34+'ANEXO VII JUNIO'!H34</f>
        <v>0</v>
      </c>
      <c r="I34" s="12">
        <f>+'ANEXO VII ABRIL'!I34+'ANEXO VII MAYO'!I34+'ANEXO VII JUNIO'!I34</f>
        <v>23232</v>
      </c>
      <c r="J34" s="10">
        <f>+'ANEXO VII ABRIL'!J34+'ANEXO VII MAYO'!J34+'ANEXO VII JUNIO'!J34</f>
        <v>179628</v>
      </c>
      <c r="K34" s="12">
        <f>+'ANEXO VII ABRIL'!K34+'ANEXO VII MAYO'!K34+'ANEXO VII JUNIO'!K34</f>
        <v>135823</v>
      </c>
      <c r="L34" s="10">
        <f>+'ANEXO VII ABRIL'!L34+'ANEXO VII MAYO'!L34+'ANEXO VII JUNIO'!L34</f>
        <v>586978</v>
      </c>
      <c r="M34" s="10">
        <f>+'ANEXO VII ABRIL'!M34</f>
        <v>20922</v>
      </c>
      <c r="N34" s="10">
        <f>+'ANEXO VII MAYO'!M34+'ANEXO VII JUNIO'!M34</f>
        <v>47949</v>
      </c>
      <c r="O34" s="11">
        <f t="shared" si="0"/>
        <v>11810388</v>
      </c>
      <c r="P34" s="19"/>
      <c r="Q34" s="19"/>
      <c r="R34" s="19"/>
    </row>
    <row r="35" spans="1:18" x14ac:dyDescent="0.25">
      <c r="A35" s="6" t="s">
        <v>38</v>
      </c>
      <c r="B35" s="12">
        <f>+'ANEXO VII ABRIL'!B35+'ANEXO VII MAYO'!B35+'ANEXO VII JUNIO'!B35</f>
        <v>7759379</v>
      </c>
      <c r="C35" s="12">
        <f>+'ANEXO VII ABRIL'!C35+'ANEXO VII MAYO'!C35+'ANEXO VII JUNIO'!C35</f>
        <v>2382070</v>
      </c>
      <c r="D35" s="12">
        <f>+'ANEXO VII ABRIL'!D35+'ANEXO VII MAYO'!D35+'ANEXO VII JUNIO'!D35</f>
        <v>55379</v>
      </c>
      <c r="E35" s="12">
        <f>+'ANEXO VII ABRIL'!E35+'ANEXO VII MAYO'!E35+'ANEXO VII JUNIO'!E35</f>
        <v>0</v>
      </c>
      <c r="F35" s="12">
        <f>+'ANEXO VII ABRIL'!F35+'ANEXO VII MAYO'!F35+'ANEXO VII JUNIO'!F35</f>
        <v>90008</v>
      </c>
      <c r="G35" s="12">
        <f>+'ANEXO VII ABRIL'!G35+'ANEXO VII MAYO'!G35+'ANEXO VII JUNIO'!G35</f>
        <v>244037</v>
      </c>
      <c r="H35" s="12">
        <f>+'ANEXO VII ABRIL'!H35+'ANEXO VII MAYO'!H35+'ANEXO VII JUNIO'!H35</f>
        <v>0</v>
      </c>
      <c r="I35" s="12">
        <f>+'ANEXO VII ABRIL'!I35+'ANEXO VII MAYO'!I35+'ANEXO VII JUNIO'!I35</f>
        <v>22617</v>
      </c>
      <c r="J35" s="10">
        <f>+'ANEXO VII ABRIL'!J35+'ANEXO VII MAYO'!J35+'ANEXO VII JUNIO'!J35</f>
        <v>176097</v>
      </c>
      <c r="K35" s="12">
        <f>+'ANEXO VII ABRIL'!K35+'ANEXO VII MAYO'!K35+'ANEXO VII JUNIO'!K35</f>
        <v>91949</v>
      </c>
      <c r="L35" s="10">
        <f>+'ANEXO VII ABRIL'!L35+'ANEXO VII MAYO'!L35+'ANEXO VII JUNIO'!L35</f>
        <v>661817</v>
      </c>
      <c r="M35" s="10">
        <f>+'ANEXO VII ABRIL'!M35</f>
        <v>20511</v>
      </c>
      <c r="N35" s="10">
        <f>+'ANEXO VII MAYO'!M35+'ANEXO VII JUNIO'!M35</f>
        <v>47007</v>
      </c>
      <c r="O35" s="11">
        <f t="shared" si="0"/>
        <v>11550871</v>
      </c>
      <c r="P35" s="19"/>
      <c r="Q35" s="19"/>
      <c r="R35" s="19"/>
    </row>
    <row r="36" spans="1:18" x14ac:dyDescent="0.25">
      <c r="A36" s="6" t="s">
        <v>39</v>
      </c>
      <c r="B36" s="12">
        <f>+'ANEXO VII ABRIL'!B36+'ANEXO VII MAYO'!B36+'ANEXO VII JUNIO'!B36</f>
        <v>15203769</v>
      </c>
      <c r="C36" s="12">
        <f>+'ANEXO VII ABRIL'!C36+'ANEXO VII MAYO'!C36+'ANEXO VII JUNIO'!C36</f>
        <v>4667443</v>
      </c>
      <c r="D36" s="12">
        <f>+'ANEXO VII ABRIL'!D36+'ANEXO VII MAYO'!D36+'ANEXO VII JUNIO'!D36</f>
        <v>108510</v>
      </c>
      <c r="E36" s="12">
        <f>+'ANEXO VII ABRIL'!E36+'ANEXO VII MAYO'!E36+'ANEXO VII JUNIO'!E36</f>
        <v>0</v>
      </c>
      <c r="F36" s="12">
        <f>+'ANEXO VII ABRIL'!F36+'ANEXO VII MAYO'!F36+'ANEXO VII JUNIO'!F36</f>
        <v>176362</v>
      </c>
      <c r="G36" s="12">
        <f>+'ANEXO VII ABRIL'!G36+'ANEXO VII MAYO'!G36+'ANEXO VII JUNIO'!G36</f>
        <v>478788</v>
      </c>
      <c r="H36" s="12">
        <f>+'ANEXO VII ABRIL'!H36+'ANEXO VII MAYO'!H36+'ANEXO VII JUNIO'!H36</f>
        <v>0</v>
      </c>
      <c r="I36" s="12">
        <f>+'ANEXO VII ABRIL'!I36+'ANEXO VII MAYO'!I36+'ANEXO VII JUNIO'!I36</f>
        <v>44313</v>
      </c>
      <c r="J36" s="10">
        <f>+'ANEXO VII ABRIL'!J36+'ANEXO VII MAYO'!J36+'ANEXO VII JUNIO'!J36</f>
        <v>345493</v>
      </c>
      <c r="K36" s="12">
        <f>+'ANEXO VII ABRIL'!K36+'ANEXO VII MAYO'!K36+'ANEXO VII JUNIO'!K36</f>
        <v>528940</v>
      </c>
      <c r="L36" s="10">
        <f>+'ANEXO VII ABRIL'!L36+'ANEXO VII MAYO'!L36+'ANEXO VII JUNIO'!L36</f>
        <v>1023453</v>
      </c>
      <c r="M36" s="10">
        <f>+'ANEXO VII ABRIL'!M36</f>
        <v>40242</v>
      </c>
      <c r="N36" s="10">
        <f>+'ANEXO VII MAYO'!M36+'ANEXO VII JUNIO'!M36</f>
        <v>92226</v>
      </c>
      <c r="O36" s="11">
        <f t="shared" si="0"/>
        <v>22709539</v>
      </c>
      <c r="P36" s="19"/>
      <c r="Q36" s="19"/>
      <c r="R36" s="19"/>
    </row>
    <row r="37" spans="1:18" x14ac:dyDescent="0.25">
      <c r="A37" s="6" t="s">
        <v>53</v>
      </c>
      <c r="B37" s="12">
        <f>+'ANEXO VII ABRIL'!B37+'ANEXO VII MAYO'!B37+'ANEXO VII JUNIO'!B37</f>
        <v>5195759</v>
      </c>
      <c r="C37" s="12">
        <f>+'ANEXO VII ABRIL'!C37+'ANEXO VII MAYO'!C37+'ANEXO VII JUNIO'!C37</f>
        <v>1595059</v>
      </c>
      <c r="D37" s="12">
        <f>+'ANEXO VII ABRIL'!D37+'ANEXO VII MAYO'!D37+'ANEXO VII JUNIO'!D37</f>
        <v>37082</v>
      </c>
      <c r="E37" s="12">
        <f>+'ANEXO VII ABRIL'!E37+'ANEXO VII MAYO'!E37+'ANEXO VII JUNIO'!E37</f>
        <v>0</v>
      </c>
      <c r="F37" s="12">
        <f>+'ANEXO VII ABRIL'!F37+'ANEXO VII MAYO'!F37+'ANEXO VII JUNIO'!F37</f>
        <v>60271</v>
      </c>
      <c r="G37" s="12">
        <f>+'ANEXO VII ABRIL'!G37+'ANEXO VII MAYO'!G37+'ANEXO VII JUNIO'!G37</f>
        <v>162050</v>
      </c>
      <c r="H37" s="12">
        <f>+'ANEXO VII ABRIL'!H37+'ANEXO VII MAYO'!H37+'ANEXO VII JUNIO'!H37</f>
        <v>0</v>
      </c>
      <c r="I37" s="12">
        <f>+'ANEXO VII ABRIL'!I37+'ANEXO VII MAYO'!I37+'ANEXO VII JUNIO'!I37</f>
        <v>15144</v>
      </c>
      <c r="J37" s="12">
        <f>+'ANEXO VII ABRIL'!J37+'ANEXO VII MAYO'!J37+'ANEXO VII JUNIO'!J37</f>
        <v>116935</v>
      </c>
      <c r="K37" s="12">
        <f>+'ANEXO VII ABRIL'!K37+'ANEXO VII MAYO'!K37+'ANEXO VII JUNIO'!K37</f>
        <v>191554</v>
      </c>
      <c r="L37" s="12">
        <f>+'ANEXO VII ABRIL'!L37+'ANEXO VII MAYO'!L37+'ANEXO VII JUNIO'!L37</f>
        <v>0</v>
      </c>
      <c r="M37" s="10">
        <f>+'ANEXO VII ABRIL'!M37</f>
        <v>13620</v>
      </c>
      <c r="N37" s="10">
        <f>+'ANEXO VII MAYO'!M37+'ANEXO VII JUNIO'!M37</f>
        <v>31211</v>
      </c>
      <c r="O37" s="11">
        <f t="shared" si="0"/>
        <v>7418685</v>
      </c>
      <c r="P37" s="19"/>
      <c r="Q37" s="19"/>
      <c r="R37" s="19"/>
    </row>
    <row r="38" spans="1:18" x14ac:dyDescent="0.25">
      <c r="A38" s="6" t="s">
        <v>40</v>
      </c>
      <c r="B38" s="12">
        <f>+'ANEXO VII ABRIL'!B38+'ANEXO VII MAYO'!B38+'ANEXO VII JUNIO'!B38</f>
        <v>21006343</v>
      </c>
      <c r="C38" s="12">
        <f>+'ANEXO VII ABRIL'!C38+'ANEXO VII MAYO'!C38+'ANEXO VII JUNIO'!C38</f>
        <v>6448789</v>
      </c>
      <c r="D38" s="12">
        <f>+'ANEXO VII ABRIL'!D38+'ANEXO VII MAYO'!D38+'ANEXO VII JUNIO'!D38</f>
        <v>149922</v>
      </c>
      <c r="E38" s="12">
        <f>+'ANEXO VII ABRIL'!E38+'ANEXO VII MAYO'!E38+'ANEXO VII JUNIO'!E38</f>
        <v>0</v>
      </c>
      <c r="F38" s="12">
        <f>+'ANEXO VII ABRIL'!F38+'ANEXO VII MAYO'!F38+'ANEXO VII JUNIO'!F38</f>
        <v>243673</v>
      </c>
      <c r="G38" s="12">
        <f>+'ANEXO VII ABRIL'!G38+'ANEXO VII MAYO'!G38+'ANEXO VII JUNIO'!G38</f>
        <v>642720</v>
      </c>
      <c r="H38" s="12">
        <f>+'ANEXO VII ABRIL'!H38+'ANEXO VII MAYO'!H38+'ANEXO VII JUNIO'!H38</f>
        <v>0</v>
      </c>
      <c r="I38" s="12">
        <f>+'ANEXO VII ABRIL'!I38+'ANEXO VII MAYO'!I38+'ANEXO VII JUNIO'!I38</f>
        <v>61227</v>
      </c>
      <c r="J38" s="10">
        <f>+'ANEXO VII ABRIL'!J38+'ANEXO VII MAYO'!J38+'ANEXO VII JUNIO'!J38</f>
        <v>463785</v>
      </c>
      <c r="K38" s="12">
        <f>+'ANEXO VII ABRIL'!K38+'ANEXO VII MAYO'!K38+'ANEXO VII JUNIO'!K38</f>
        <v>787384</v>
      </c>
      <c r="L38" s="10">
        <f>+'ANEXO VII ABRIL'!L38+'ANEXO VII MAYO'!L38+'ANEXO VII JUNIO'!L38</f>
        <v>2465014</v>
      </c>
      <c r="M38" s="10">
        <f>+'ANEXO VII ABRIL'!M38</f>
        <v>54021</v>
      </c>
      <c r="N38" s="10">
        <f>+'ANEXO VII MAYO'!M38+'ANEXO VII JUNIO'!M38</f>
        <v>123802</v>
      </c>
      <c r="O38" s="11">
        <f t="shared" si="0"/>
        <v>32446680</v>
      </c>
      <c r="P38" s="19"/>
      <c r="Q38" s="19"/>
      <c r="R38" s="19"/>
    </row>
    <row r="39" spans="1:18" x14ac:dyDescent="0.25">
      <c r="A39" s="6" t="s">
        <v>41</v>
      </c>
      <c r="B39" s="12">
        <f>+'ANEXO VII ABRIL'!B39+'ANEXO VII MAYO'!B39+'ANEXO VII JUNIO'!B39</f>
        <v>12498747</v>
      </c>
      <c r="C39" s="12">
        <f>+'ANEXO VII ABRIL'!C39+'ANEXO VII MAYO'!C39+'ANEXO VII JUNIO'!C39</f>
        <v>3837021</v>
      </c>
      <c r="D39" s="12">
        <f>+'ANEXO VII ABRIL'!D39+'ANEXO VII MAYO'!D39+'ANEXO VII JUNIO'!D39</f>
        <v>89203</v>
      </c>
      <c r="E39" s="12">
        <f>+'ANEXO VII ABRIL'!E39+'ANEXO VII MAYO'!E39+'ANEXO VII JUNIO'!E39</f>
        <v>0</v>
      </c>
      <c r="F39" s="12">
        <f>+'ANEXO VII ABRIL'!F39+'ANEXO VII MAYO'!F39+'ANEXO VII JUNIO'!F39</f>
        <v>144985</v>
      </c>
      <c r="G39" s="12">
        <f>+'ANEXO VII ABRIL'!G39+'ANEXO VII MAYO'!G39+'ANEXO VII JUNIO'!G39</f>
        <v>382958</v>
      </c>
      <c r="H39" s="12">
        <f>+'ANEXO VII ABRIL'!H39+'ANEXO VII MAYO'!H39+'ANEXO VII JUNIO'!H39</f>
        <v>0</v>
      </c>
      <c r="I39" s="12">
        <f>+'ANEXO VII ABRIL'!I39+'ANEXO VII MAYO'!I39+'ANEXO VII JUNIO'!I39</f>
        <v>36429</v>
      </c>
      <c r="J39" s="10">
        <f>+'ANEXO VII ABRIL'!J39+'ANEXO VII MAYO'!J39+'ANEXO VII JUNIO'!J39</f>
        <v>276342</v>
      </c>
      <c r="K39" s="12">
        <f>+'ANEXO VII ABRIL'!K39+'ANEXO VII MAYO'!K39+'ANEXO VII JUNIO'!K39</f>
        <v>403705</v>
      </c>
      <c r="L39" s="10">
        <f>+'ANEXO VII ABRIL'!L39+'ANEXO VII MAYO'!L39+'ANEXO VII JUNIO'!L39</f>
        <v>2284575</v>
      </c>
      <c r="M39" s="10">
        <f>+'ANEXO VII ABRIL'!M39</f>
        <v>32188</v>
      </c>
      <c r="N39" s="10">
        <f>+'ANEXO VII MAYO'!M39+'ANEXO VII JUNIO'!M39</f>
        <v>73767</v>
      </c>
      <c r="O39" s="11">
        <f t="shared" si="0"/>
        <v>20059920</v>
      </c>
      <c r="P39" s="19"/>
      <c r="Q39" s="19"/>
      <c r="R39" s="19"/>
    </row>
    <row r="40" spans="1:18" x14ac:dyDescent="0.25">
      <c r="A40" s="6" t="s">
        <v>42</v>
      </c>
      <c r="B40" s="12">
        <f>+'ANEXO VII ABRIL'!B40+'ANEXO VII MAYO'!B40+'ANEXO VII JUNIO'!B40</f>
        <v>8634445</v>
      </c>
      <c r="C40" s="12">
        <f>+'ANEXO VII ABRIL'!C40+'ANEXO VII MAYO'!C40+'ANEXO VII JUNIO'!C40</f>
        <v>2650710</v>
      </c>
      <c r="D40" s="12">
        <f>+'ANEXO VII ABRIL'!D40+'ANEXO VII MAYO'!D40+'ANEXO VII JUNIO'!D40</f>
        <v>61624</v>
      </c>
      <c r="E40" s="12">
        <f>+'ANEXO VII ABRIL'!E40+'ANEXO VII MAYO'!E40+'ANEXO VII JUNIO'!E40</f>
        <v>0</v>
      </c>
      <c r="F40" s="12">
        <f>+'ANEXO VII ABRIL'!F40+'ANEXO VII MAYO'!F40+'ANEXO VII JUNIO'!F40</f>
        <v>100159</v>
      </c>
      <c r="G40" s="12">
        <f>+'ANEXO VII ABRIL'!G40+'ANEXO VII MAYO'!G40+'ANEXO VII JUNIO'!G40</f>
        <v>276680</v>
      </c>
      <c r="H40" s="12">
        <f>+'ANEXO VII ABRIL'!H40+'ANEXO VII MAYO'!H40+'ANEXO VII JUNIO'!H40</f>
        <v>0</v>
      </c>
      <c r="I40" s="12">
        <f>+'ANEXO VII ABRIL'!I40+'ANEXO VII MAYO'!I40+'ANEXO VII JUNIO'!I40</f>
        <v>25167</v>
      </c>
      <c r="J40" s="10">
        <f>+'ANEXO VII ABRIL'!J40+'ANEXO VII MAYO'!J40+'ANEXO VII JUNIO'!J40</f>
        <v>199653</v>
      </c>
      <c r="K40" s="12">
        <f>+'ANEXO VII ABRIL'!K40+'ANEXO VII MAYO'!K40+'ANEXO VII JUNIO'!K40</f>
        <v>277252</v>
      </c>
      <c r="L40" s="10">
        <f>+'ANEXO VII ABRIL'!L40+'ANEXO VII MAYO'!L40+'ANEXO VII JUNIO'!L40</f>
        <v>2072171</v>
      </c>
      <c r="M40" s="10">
        <f>+'ANEXO VII ABRIL'!M40</f>
        <v>23255</v>
      </c>
      <c r="N40" s="10">
        <f>+'ANEXO VII MAYO'!M40+'ANEXO VII JUNIO'!M40</f>
        <v>53295</v>
      </c>
      <c r="O40" s="11">
        <f t="shared" si="0"/>
        <v>14374411</v>
      </c>
      <c r="P40" s="19"/>
      <c r="Q40" s="19"/>
      <c r="R40" s="19"/>
    </row>
    <row r="41" spans="1:18" x14ac:dyDescent="0.25">
      <c r="A41" s="6" t="s">
        <v>43</v>
      </c>
      <c r="B41" s="12">
        <f>+'ANEXO VII ABRIL'!B41+'ANEXO VII MAYO'!B41+'ANEXO VII JUNIO'!B41</f>
        <v>7010611</v>
      </c>
      <c r="C41" s="12">
        <f>+'ANEXO VII ABRIL'!C41+'ANEXO VII MAYO'!C41+'ANEXO VII JUNIO'!C41</f>
        <v>2152205</v>
      </c>
      <c r="D41" s="12">
        <f>+'ANEXO VII ABRIL'!D41+'ANEXO VII MAYO'!D41+'ANEXO VII JUNIO'!D41</f>
        <v>50035</v>
      </c>
      <c r="E41" s="12">
        <f>+'ANEXO VII ABRIL'!E41+'ANEXO VII MAYO'!E41+'ANEXO VII JUNIO'!E41</f>
        <v>0</v>
      </c>
      <c r="F41" s="12">
        <f>+'ANEXO VII ABRIL'!F41+'ANEXO VII MAYO'!F41+'ANEXO VII JUNIO'!F41</f>
        <v>81323</v>
      </c>
      <c r="G41" s="12">
        <f>+'ANEXO VII ABRIL'!G41+'ANEXO VII MAYO'!G41+'ANEXO VII JUNIO'!G41</f>
        <v>220758</v>
      </c>
      <c r="H41" s="12">
        <f>+'ANEXO VII ABRIL'!H41+'ANEXO VII MAYO'!H41+'ANEXO VII JUNIO'!H41</f>
        <v>0</v>
      </c>
      <c r="I41" s="12">
        <f>+'ANEXO VII ABRIL'!I41+'ANEXO VII MAYO'!I41+'ANEXO VII JUNIO'!I41</f>
        <v>20433</v>
      </c>
      <c r="J41" s="10">
        <f>+'ANEXO VII ABRIL'!J41+'ANEXO VII MAYO'!J41+'ANEXO VII JUNIO'!J41</f>
        <v>159298</v>
      </c>
      <c r="K41" s="12">
        <f>+'ANEXO VII ABRIL'!K41+'ANEXO VII MAYO'!K41+'ANEXO VII JUNIO'!K41</f>
        <v>71846</v>
      </c>
      <c r="L41" s="10">
        <f>+'ANEXO VII ABRIL'!L41+'ANEXO VII MAYO'!L41+'ANEXO VII JUNIO'!L41</f>
        <v>503531</v>
      </c>
      <c r="M41" s="10">
        <f>+'ANEXO VII ABRIL'!M41</f>
        <v>18555</v>
      </c>
      <c r="N41" s="10">
        <f>+'ANEXO VII MAYO'!M41+'ANEXO VII JUNIO'!M41</f>
        <v>42523</v>
      </c>
      <c r="O41" s="11">
        <f t="shared" si="0"/>
        <v>10331118</v>
      </c>
      <c r="P41" s="19"/>
      <c r="Q41" s="19"/>
      <c r="R41" s="19"/>
    </row>
    <row r="42" spans="1:18" ht="15.75" thickBot="1" x14ac:dyDescent="0.3">
      <c r="A42" s="7" t="s">
        <v>44</v>
      </c>
      <c r="B42" s="13">
        <f>SUM(B6:B41)</f>
        <v>458324514</v>
      </c>
      <c r="C42" s="13">
        <f t="shared" ref="C42:O42" si="1">SUM(C6:C41)</f>
        <v>140702173</v>
      </c>
      <c r="D42" s="13">
        <f t="shared" si="1"/>
        <v>3271055</v>
      </c>
      <c r="E42" s="13">
        <f t="shared" si="1"/>
        <v>0</v>
      </c>
      <c r="F42" s="13">
        <f t="shared" si="1"/>
        <v>5316541</v>
      </c>
      <c r="G42" s="13">
        <f t="shared" si="1"/>
        <v>14422091</v>
      </c>
      <c r="H42" s="13">
        <f t="shared" si="1"/>
        <v>0</v>
      </c>
      <c r="I42" s="13">
        <f t="shared" si="1"/>
        <v>1335849</v>
      </c>
      <c r="J42" s="13">
        <f t="shared" si="1"/>
        <v>10406968</v>
      </c>
      <c r="K42" s="13">
        <f t="shared" si="1"/>
        <v>14597624</v>
      </c>
      <c r="L42" s="13">
        <f t="shared" si="1"/>
        <v>39737999</v>
      </c>
      <c r="M42" s="13">
        <f t="shared" si="1"/>
        <v>1212178</v>
      </c>
      <c r="N42" s="13">
        <f t="shared" si="1"/>
        <v>2778021</v>
      </c>
      <c r="O42" s="14">
        <f t="shared" si="1"/>
        <v>692105013</v>
      </c>
    </row>
    <row r="43" spans="1:18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  <row r="44" spans="1:18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8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8" x14ac:dyDescent="0.25">
      <c r="O47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H1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2" width="21" customWidth="1"/>
    <col min="13" max="13" width="21" style="27" customWidth="1"/>
    <col min="14" max="14" width="21" customWidth="1"/>
    <col min="15" max="16" width="17.5703125" style="20" customWidth="1"/>
  </cols>
  <sheetData>
    <row r="1" spans="1:16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2"/>
      <c r="N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"/>
      <c r="N2" s="5"/>
    </row>
    <row r="3" spans="1:16" ht="18.75" x14ac:dyDescent="0.3">
      <c r="A3" s="4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2"/>
      <c r="N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2"/>
      <c r="N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58</v>
      </c>
      <c r="L5" s="3" t="s">
        <v>49</v>
      </c>
      <c r="M5" s="23" t="s">
        <v>61</v>
      </c>
      <c r="N5" s="2" t="s">
        <v>10</v>
      </c>
      <c r="O5" s="21"/>
      <c r="P5" s="21"/>
    </row>
    <row r="6" spans="1:16" ht="21" customHeight="1" x14ac:dyDescent="0.25">
      <c r="A6" s="6" t="s">
        <v>11</v>
      </c>
      <c r="B6" s="9">
        <v>3615479</v>
      </c>
      <c r="C6" s="9">
        <v>997013</v>
      </c>
      <c r="D6" s="9">
        <v>30096</v>
      </c>
      <c r="E6" s="9">
        <v>0</v>
      </c>
      <c r="F6" s="9">
        <v>38736</v>
      </c>
      <c r="G6" s="9">
        <v>81918</v>
      </c>
      <c r="H6" s="9">
        <v>0</v>
      </c>
      <c r="I6" s="9">
        <v>7652</v>
      </c>
      <c r="J6" s="9">
        <v>178105</v>
      </c>
      <c r="K6" s="9">
        <v>48767</v>
      </c>
      <c r="L6" s="9">
        <v>0</v>
      </c>
      <c r="M6" s="24">
        <v>20745</v>
      </c>
      <c r="N6" s="11">
        <f>SUM(B6:M6)</f>
        <v>5018511</v>
      </c>
    </row>
    <row r="7" spans="1:16" x14ac:dyDescent="0.25">
      <c r="A7" s="6" t="s">
        <v>12</v>
      </c>
      <c r="B7" s="12">
        <v>4456247</v>
      </c>
      <c r="C7" s="12">
        <v>1228865</v>
      </c>
      <c r="D7" s="12">
        <v>37095</v>
      </c>
      <c r="E7" s="12">
        <v>0</v>
      </c>
      <c r="F7" s="12">
        <v>47744</v>
      </c>
      <c r="G7" s="12">
        <v>101210</v>
      </c>
      <c r="H7" s="12">
        <v>0</v>
      </c>
      <c r="I7" s="12">
        <v>9431</v>
      </c>
      <c r="J7" s="12">
        <v>220051</v>
      </c>
      <c r="K7" s="12">
        <v>60585</v>
      </c>
      <c r="L7" s="12">
        <v>318636</v>
      </c>
      <c r="M7" s="24">
        <v>25631</v>
      </c>
      <c r="N7" s="11">
        <f t="shared" ref="N7:N41" si="0">SUM(B7:M7)</f>
        <v>6505495</v>
      </c>
    </row>
    <row r="8" spans="1:16" x14ac:dyDescent="0.25">
      <c r="A8" s="6" t="s">
        <v>13</v>
      </c>
      <c r="B8" s="12">
        <v>4944280</v>
      </c>
      <c r="C8" s="12">
        <v>1363446</v>
      </c>
      <c r="D8" s="12">
        <v>41157</v>
      </c>
      <c r="E8" s="12">
        <v>0</v>
      </c>
      <c r="F8" s="12">
        <v>52973</v>
      </c>
      <c r="G8" s="12">
        <v>112144</v>
      </c>
      <c r="H8" s="12">
        <v>0</v>
      </c>
      <c r="I8" s="12">
        <v>10464</v>
      </c>
      <c r="J8" s="12">
        <v>243823</v>
      </c>
      <c r="K8" s="12">
        <v>97932</v>
      </c>
      <c r="L8" s="12">
        <v>153133</v>
      </c>
      <c r="M8" s="24">
        <v>28400</v>
      </c>
      <c r="N8" s="11">
        <f t="shared" si="0"/>
        <v>7047752</v>
      </c>
    </row>
    <row r="9" spans="1:16" x14ac:dyDescent="0.25">
      <c r="A9" s="6" t="s">
        <v>14</v>
      </c>
      <c r="B9" s="12">
        <v>7853248</v>
      </c>
      <c r="C9" s="12">
        <v>2165629</v>
      </c>
      <c r="D9" s="12">
        <v>65372</v>
      </c>
      <c r="E9" s="12">
        <v>0</v>
      </c>
      <c r="F9" s="12">
        <v>84140</v>
      </c>
      <c r="G9" s="12">
        <v>178760</v>
      </c>
      <c r="H9" s="12">
        <v>0</v>
      </c>
      <c r="I9" s="12">
        <v>16620</v>
      </c>
      <c r="J9" s="12">
        <v>388658</v>
      </c>
      <c r="K9" s="12">
        <v>234672</v>
      </c>
      <c r="L9" s="12">
        <v>805404</v>
      </c>
      <c r="M9" s="24">
        <v>45270</v>
      </c>
      <c r="N9" s="11">
        <f t="shared" si="0"/>
        <v>11837773</v>
      </c>
    </row>
    <row r="10" spans="1:16" x14ac:dyDescent="0.25">
      <c r="A10" s="6" t="s">
        <v>51</v>
      </c>
      <c r="B10" s="12">
        <v>1631859</v>
      </c>
      <c r="C10" s="12">
        <v>450005</v>
      </c>
      <c r="D10" s="12">
        <v>13584</v>
      </c>
      <c r="E10" s="12">
        <v>0</v>
      </c>
      <c r="F10" s="12">
        <v>17484</v>
      </c>
      <c r="G10" s="12">
        <v>37138</v>
      </c>
      <c r="H10" s="12">
        <v>0</v>
      </c>
      <c r="I10" s="12">
        <v>3454</v>
      </c>
      <c r="J10" s="12">
        <v>80746</v>
      </c>
      <c r="K10" s="12">
        <v>29048</v>
      </c>
      <c r="L10" s="12">
        <v>0</v>
      </c>
      <c r="M10" s="24">
        <v>9405</v>
      </c>
      <c r="N10" s="11">
        <f t="shared" si="0"/>
        <v>2272723</v>
      </c>
    </row>
    <row r="11" spans="1:16" x14ac:dyDescent="0.25">
      <c r="A11" s="6" t="s">
        <v>15</v>
      </c>
      <c r="B11" s="12">
        <v>3478553</v>
      </c>
      <c r="C11" s="12">
        <v>959254</v>
      </c>
      <c r="D11" s="12">
        <v>28956</v>
      </c>
      <c r="E11" s="12">
        <v>0</v>
      </c>
      <c r="F11" s="12">
        <v>37269</v>
      </c>
      <c r="G11" s="12">
        <v>79412</v>
      </c>
      <c r="H11" s="12">
        <v>0</v>
      </c>
      <c r="I11" s="12">
        <v>7362</v>
      </c>
      <c r="J11" s="12">
        <v>172657</v>
      </c>
      <c r="K11" s="12">
        <v>26804</v>
      </c>
      <c r="L11" s="12">
        <v>213532</v>
      </c>
      <c r="M11" s="24">
        <v>20111</v>
      </c>
      <c r="N11" s="11">
        <f t="shared" si="0"/>
        <v>5023910</v>
      </c>
    </row>
    <row r="12" spans="1:16" x14ac:dyDescent="0.25">
      <c r="A12" s="6" t="s">
        <v>16</v>
      </c>
      <c r="B12" s="12">
        <v>15229395</v>
      </c>
      <c r="C12" s="12">
        <v>4199692</v>
      </c>
      <c r="D12" s="12">
        <v>126772</v>
      </c>
      <c r="E12" s="12">
        <v>0</v>
      </c>
      <c r="F12" s="12">
        <v>163167</v>
      </c>
      <c r="G12" s="12">
        <v>341721</v>
      </c>
      <c r="H12" s="12">
        <v>0</v>
      </c>
      <c r="I12" s="12">
        <v>32231</v>
      </c>
      <c r="J12" s="12">
        <v>742967</v>
      </c>
      <c r="K12" s="12">
        <v>534499</v>
      </c>
      <c r="L12" s="12">
        <v>1755237</v>
      </c>
      <c r="M12" s="24">
        <v>86539</v>
      </c>
      <c r="N12" s="11">
        <f t="shared" si="0"/>
        <v>23212220</v>
      </c>
    </row>
    <row r="13" spans="1:16" x14ac:dyDescent="0.25">
      <c r="A13" s="6" t="s">
        <v>17</v>
      </c>
      <c r="B13" s="12">
        <v>30544154</v>
      </c>
      <c r="C13" s="12">
        <v>8422925</v>
      </c>
      <c r="D13" s="12">
        <v>254254</v>
      </c>
      <c r="E13" s="12">
        <v>0</v>
      </c>
      <c r="F13" s="12">
        <v>327249</v>
      </c>
      <c r="G13" s="12">
        <v>716900</v>
      </c>
      <c r="H13" s="12">
        <v>0</v>
      </c>
      <c r="I13" s="12">
        <v>64643</v>
      </c>
      <c r="J13" s="12">
        <v>1558681</v>
      </c>
      <c r="K13" s="12">
        <v>1005197</v>
      </c>
      <c r="L13" s="12">
        <v>488359</v>
      </c>
      <c r="M13" s="24">
        <v>181551</v>
      </c>
      <c r="N13" s="11">
        <f t="shared" si="0"/>
        <v>43563913</v>
      </c>
    </row>
    <row r="14" spans="1:16" x14ac:dyDescent="0.25">
      <c r="A14" s="6" t="s">
        <v>18</v>
      </c>
      <c r="B14" s="12">
        <v>9027579</v>
      </c>
      <c r="C14" s="12">
        <v>2489465</v>
      </c>
      <c r="D14" s="12">
        <v>75147</v>
      </c>
      <c r="E14" s="12">
        <v>0</v>
      </c>
      <c r="F14" s="12">
        <v>96721</v>
      </c>
      <c r="G14" s="12">
        <v>201989</v>
      </c>
      <c r="H14" s="12">
        <v>0</v>
      </c>
      <c r="I14" s="12">
        <v>19106</v>
      </c>
      <c r="J14" s="12">
        <v>439163</v>
      </c>
      <c r="K14" s="12">
        <v>273012</v>
      </c>
      <c r="L14" s="12">
        <v>0</v>
      </c>
      <c r="M14" s="24">
        <v>51153</v>
      </c>
      <c r="N14" s="11">
        <f t="shared" si="0"/>
        <v>12673335</v>
      </c>
    </row>
    <row r="15" spans="1:16" x14ac:dyDescent="0.25">
      <c r="A15" s="6" t="s">
        <v>52</v>
      </c>
      <c r="B15" s="12">
        <v>1297221</v>
      </c>
      <c r="C15" s="12">
        <v>357725</v>
      </c>
      <c r="D15" s="12">
        <v>10798</v>
      </c>
      <c r="E15" s="12">
        <v>0</v>
      </c>
      <c r="F15" s="12">
        <v>13898</v>
      </c>
      <c r="G15" s="12">
        <v>29507</v>
      </c>
      <c r="H15" s="12">
        <v>0</v>
      </c>
      <c r="I15" s="12">
        <v>2745</v>
      </c>
      <c r="J15" s="12">
        <v>64154</v>
      </c>
      <c r="K15" s="12">
        <v>20079</v>
      </c>
      <c r="L15" s="12">
        <v>96777</v>
      </c>
      <c r="M15" s="24">
        <v>7472</v>
      </c>
      <c r="N15" s="11">
        <f t="shared" si="0"/>
        <v>1900376</v>
      </c>
    </row>
    <row r="16" spans="1:16" x14ac:dyDescent="0.25">
      <c r="A16" s="6" t="s">
        <v>19</v>
      </c>
      <c r="B16" s="12">
        <v>3528465</v>
      </c>
      <c r="C16" s="12">
        <v>973018</v>
      </c>
      <c r="D16" s="12">
        <v>29372</v>
      </c>
      <c r="E16" s="12">
        <v>0</v>
      </c>
      <c r="F16" s="12">
        <v>37804</v>
      </c>
      <c r="G16" s="12">
        <v>80399</v>
      </c>
      <c r="H16" s="12">
        <v>0</v>
      </c>
      <c r="I16" s="12">
        <v>7468</v>
      </c>
      <c r="J16" s="12">
        <v>174804</v>
      </c>
      <c r="K16" s="12">
        <v>52770</v>
      </c>
      <c r="L16" s="12">
        <v>148783</v>
      </c>
      <c r="M16" s="24">
        <v>20361</v>
      </c>
      <c r="N16" s="11">
        <f t="shared" si="0"/>
        <v>5053244</v>
      </c>
    </row>
    <row r="17" spans="1:14" x14ac:dyDescent="0.25">
      <c r="A17" s="6" t="s">
        <v>20</v>
      </c>
      <c r="B17" s="12">
        <v>3572573</v>
      </c>
      <c r="C17" s="12">
        <v>985181</v>
      </c>
      <c r="D17" s="12">
        <v>29739</v>
      </c>
      <c r="E17" s="12">
        <v>0</v>
      </c>
      <c r="F17" s="12">
        <v>38276</v>
      </c>
      <c r="G17" s="12">
        <v>81544</v>
      </c>
      <c r="H17" s="12">
        <v>0</v>
      </c>
      <c r="I17" s="12">
        <v>7561</v>
      </c>
      <c r="J17" s="12">
        <v>177293</v>
      </c>
      <c r="K17" s="12">
        <v>47302</v>
      </c>
      <c r="L17" s="12">
        <v>0</v>
      </c>
      <c r="M17" s="24">
        <v>20651</v>
      </c>
      <c r="N17" s="11">
        <f t="shared" si="0"/>
        <v>4960120</v>
      </c>
    </row>
    <row r="18" spans="1:14" x14ac:dyDescent="0.25">
      <c r="A18" s="6" t="s">
        <v>21</v>
      </c>
      <c r="B18" s="12">
        <v>17080348</v>
      </c>
      <c r="C18" s="12">
        <v>4710115</v>
      </c>
      <c r="D18" s="12">
        <v>142180</v>
      </c>
      <c r="E18" s="12">
        <v>0</v>
      </c>
      <c r="F18" s="12">
        <v>182998</v>
      </c>
      <c r="G18" s="12">
        <v>381875</v>
      </c>
      <c r="H18" s="12">
        <v>0</v>
      </c>
      <c r="I18" s="12">
        <v>36148</v>
      </c>
      <c r="J18" s="12">
        <v>830271</v>
      </c>
      <c r="K18" s="12">
        <v>587599</v>
      </c>
      <c r="L18" s="12">
        <v>1998313</v>
      </c>
      <c r="M18" s="24">
        <v>96708</v>
      </c>
      <c r="N18" s="11">
        <f t="shared" si="0"/>
        <v>26046555</v>
      </c>
    </row>
    <row r="19" spans="1:14" x14ac:dyDescent="0.25">
      <c r="A19" s="6" t="s">
        <v>22</v>
      </c>
      <c r="B19" s="12">
        <v>5699951</v>
      </c>
      <c r="C19" s="12">
        <v>1571831</v>
      </c>
      <c r="D19" s="12">
        <v>47447</v>
      </c>
      <c r="E19" s="12">
        <v>0</v>
      </c>
      <c r="F19" s="12">
        <v>61069</v>
      </c>
      <c r="G19" s="12">
        <v>131377</v>
      </c>
      <c r="H19" s="12">
        <v>0</v>
      </c>
      <c r="I19" s="12">
        <v>12063</v>
      </c>
      <c r="J19" s="12">
        <v>285639</v>
      </c>
      <c r="K19" s="12">
        <v>156742</v>
      </c>
      <c r="L19" s="12">
        <v>1458491</v>
      </c>
      <c r="M19" s="24">
        <v>33270</v>
      </c>
      <c r="N19" s="11">
        <f t="shared" si="0"/>
        <v>9457880</v>
      </c>
    </row>
    <row r="20" spans="1:14" x14ac:dyDescent="0.25">
      <c r="A20" s="6" t="s">
        <v>23</v>
      </c>
      <c r="B20" s="12">
        <v>3396303</v>
      </c>
      <c r="C20" s="12">
        <v>936572</v>
      </c>
      <c r="D20" s="12">
        <v>28271</v>
      </c>
      <c r="E20" s="12">
        <v>0</v>
      </c>
      <c r="F20" s="12">
        <v>36388</v>
      </c>
      <c r="G20" s="12">
        <v>77304</v>
      </c>
      <c r="H20" s="12">
        <v>0</v>
      </c>
      <c r="I20" s="12">
        <v>7188</v>
      </c>
      <c r="J20" s="12">
        <v>168073</v>
      </c>
      <c r="K20" s="12">
        <v>43054</v>
      </c>
      <c r="L20" s="12">
        <v>0</v>
      </c>
      <c r="M20" s="24">
        <v>19577</v>
      </c>
      <c r="N20" s="11">
        <f t="shared" si="0"/>
        <v>4712730</v>
      </c>
    </row>
    <row r="21" spans="1:14" x14ac:dyDescent="0.25">
      <c r="A21" s="6" t="s">
        <v>24</v>
      </c>
      <c r="B21" s="12">
        <v>3322004</v>
      </c>
      <c r="C21" s="12">
        <v>916083</v>
      </c>
      <c r="D21" s="12">
        <v>27653</v>
      </c>
      <c r="E21" s="12">
        <v>0</v>
      </c>
      <c r="F21" s="12">
        <v>35592</v>
      </c>
      <c r="G21" s="12">
        <v>75555</v>
      </c>
      <c r="H21" s="12">
        <v>0</v>
      </c>
      <c r="I21" s="12">
        <v>7031</v>
      </c>
      <c r="J21" s="12">
        <v>164271</v>
      </c>
      <c r="K21" s="12">
        <v>27350</v>
      </c>
      <c r="L21" s="12">
        <v>0</v>
      </c>
      <c r="M21" s="24">
        <v>19134</v>
      </c>
      <c r="N21" s="11">
        <f t="shared" si="0"/>
        <v>4594673</v>
      </c>
    </row>
    <row r="22" spans="1:14" x14ac:dyDescent="0.25">
      <c r="A22" s="6" t="s">
        <v>25</v>
      </c>
      <c r="B22" s="12">
        <v>2487609</v>
      </c>
      <c r="C22" s="12">
        <v>685989</v>
      </c>
      <c r="D22" s="12">
        <v>20707</v>
      </c>
      <c r="E22" s="12">
        <v>0</v>
      </c>
      <c r="F22" s="12">
        <v>26652</v>
      </c>
      <c r="G22" s="12">
        <v>56636</v>
      </c>
      <c r="H22" s="12">
        <v>0</v>
      </c>
      <c r="I22" s="12">
        <v>5265</v>
      </c>
      <c r="J22" s="12">
        <v>123138</v>
      </c>
      <c r="K22" s="12">
        <v>44253</v>
      </c>
      <c r="L22" s="12">
        <v>0</v>
      </c>
      <c r="M22" s="24">
        <v>14343</v>
      </c>
      <c r="N22" s="11">
        <f t="shared" si="0"/>
        <v>3464592</v>
      </c>
    </row>
    <row r="23" spans="1:14" x14ac:dyDescent="0.25">
      <c r="A23" s="6" t="s">
        <v>26</v>
      </c>
      <c r="B23" s="12">
        <v>3882912</v>
      </c>
      <c r="C23" s="12">
        <v>1070761</v>
      </c>
      <c r="D23" s="12">
        <v>32322</v>
      </c>
      <c r="E23" s="12">
        <v>0</v>
      </c>
      <c r="F23" s="12">
        <v>41601</v>
      </c>
      <c r="G23" s="12">
        <v>88424</v>
      </c>
      <c r="H23" s="12">
        <v>0</v>
      </c>
      <c r="I23" s="12">
        <v>8218</v>
      </c>
      <c r="J23" s="12">
        <v>192252</v>
      </c>
      <c r="K23" s="12">
        <v>50984</v>
      </c>
      <c r="L23" s="12">
        <v>485880</v>
      </c>
      <c r="M23" s="24">
        <v>22393</v>
      </c>
      <c r="N23" s="11">
        <f t="shared" si="0"/>
        <v>5875747</v>
      </c>
    </row>
    <row r="24" spans="1:14" x14ac:dyDescent="0.25">
      <c r="A24" s="6" t="s">
        <v>27</v>
      </c>
      <c r="B24" s="12">
        <v>3956948</v>
      </c>
      <c r="C24" s="12">
        <v>1091177</v>
      </c>
      <c r="D24" s="12">
        <v>32938</v>
      </c>
      <c r="E24" s="12">
        <v>0</v>
      </c>
      <c r="F24" s="12">
        <v>42395</v>
      </c>
      <c r="G24" s="12">
        <v>89210</v>
      </c>
      <c r="H24" s="12">
        <v>0</v>
      </c>
      <c r="I24" s="12">
        <v>8374</v>
      </c>
      <c r="J24" s="12">
        <v>193959</v>
      </c>
      <c r="K24" s="12">
        <v>113747</v>
      </c>
      <c r="L24" s="12">
        <v>20736</v>
      </c>
      <c r="M24" s="24">
        <v>22592</v>
      </c>
      <c r="N24" s="11">
        <f t="shared" si="0"/>
        <v>5572076</v>
      </c>
    </row>
    <row r="25" spans="1:14" x14ac:dyDescent="0.25">
      <c r="A25" s="6" t="s">
        <v>28</v>
      </c>
      <c r="B25" s="12">
        <v>10191409</v>
      </c>
      <c r="C25" s="12">
        <v>2810406</v>
      </c>
      <c r="D25" s="12">
        <v>84835</v>
      </c>
      <c r="E25" s="12">
        <v>0</v>
      </c>
      <c r="F25" s="12">
        <v>109191</v>
      </c>
      <c r="G25" s="12">
        <v>233466</v>
      </c>
      <c r="H25" s="12">
        <v>0</v>
      </c>
      <c r="I25" s="12">
        <v>21569</v>
      </c>
      <c r="J25" s="12">
        <v>507601</v>
      </c>
      <c r="K25" s="12">
        <v>318700</v>
      </c>
      <c r="L25" s="12">
        <v>2566812</v>
      </c>
      <c r="M25" s="24">
        <v>59124</v>
      </c>
      <c r="N25" s="11">
        <f t="shared" si="0"/>
        <v>16903113</v>
      </c>
    </row>
    <row r="26" spans="1:14" x14ac:dyDescent="0.25">
      <c r="A26" s="6" t="s">
        <v>29</v>
      </c>
      <c r="B26" s="12">
        <v>3565685</v>
      </c>
      <c r="C26" s="12">
        <v>983281</v>
      </c>
      <c r="D26" s="12">
        <v>29681</v>
      </c>
      <c r="E26" s="12">
        <v>0</v>
      </c>
      <c r="F26" s="12">
        <v>38203</v>
      </c>
      <c r="G26" s="12">
        <v>81077</v>
      </c>
      <c r="H26" s="12">
        <v>0</v>
      </c>
      <c r="I26" s="12">
        <v>7546</v>
      </c>
      <c r="J26" s="12">
        <v>176277</v>
      </c>
      <c r="K26" s="12">
        <v>43476</v>
      </c>
      <c r="L26" s="12">
        <v>137104</v>
      </c>
      <c r="M26" s="24">
        <v>20532</v>
      </c>
      <c r="N26" s="11">
        <f t="shared" si="0"/>
        <v>5082862</v>
      </c>
    </row>
    <row r="27" spans="1:14" x14ac:dyDescent="0.25">
      <c r="A27" s="6" t="s">
        <v>30</v>
      </c>
      <c r="B27" s="12">
        <v>4184875</v>
      </c>
      <c r="C27" s="12">
        <v>1154031</v>
      </c>
      <c r="D27" s="12">
        <v>34836</v>
      </c>
      <c r="E27" s="12">
        <v>0</v>
      </c>
      <c r="F27" s="12">
        <v>44837</v>
      </c>
      <c r="G27" s="12">
        <v>95298</v>
      </c>
      <c r="H27" s="12">
        <v>0</v>
      </c>
      <c r="I27" s="12">
        <v>8857</v>
      </c>
      <c r="J27" s="12">
        <v>207196</v>
      </c>
      <c r="K27" s="12">
        <v>74602</v>
      </c>
      <c r="L27" s="12">
        <v>0</v>
      </c>
      <c r="M27" s="24">
        <v>24134</v>
      </c>
      <c r="N27" s="11">
        <f t="shared" si="0"/>
        <v>5828666</v>
      </c>
    </row>
    <row r="28" spans="1:14" x14ac:dyDescent="0.25">
      <c r="A28" s="6" t="s">
        <v>31</v>
      </c>
      <c r="B28" s="12">
        <v>5288534</v>
      </c>
      <c r="C28" s="12">
        <v>1458378</v>
      </c>
      <c r="D28" s="12">
        <v>44023</v>
      </c>
      <c r="E28" s="12">
        <v>0</v>
      </c>
      <c r="F28" s="12">
        <v>56661</v>
      </c>
      <c r="G28" s="12">
        <v>120902</v>
      </c>
      <c r="H28" s="12">
        <v>0</v>
      </c>
      <c r="I28" s="12">
        <v>11192</v>
      </c>
      <c r="J28" s="12">
        <v>262865</v>
      </c>
      <c r="K28" s="12">
        <v>128821</v>
      </c>
      <c r="L28" s="12">
        <v>264399</v>
      </c>
      <c r="M28" s="24">
        <v>30618</v>
      </c>
      <c r="N28" s="11">
        <f t="shared" si="0"/>
        <v>7666393</v>
      </c>
    </row>
    <row r="29" spans="1:14" x14ac:dyDescent="0.25">
      <c r="A29" s="6" t="s">
        <v>32</v>
      </c>
      <c r="B29" s="12">
        <v>3275775</v>
      </c>
      <c r="C29" s="12">
        <v>903335</v>
      </c>
      <c r="D29" s="12">
        <v>27268</v>
      </c>
      <c r="E29" s="12">
        <v>0</v>
      </c>
      <c r="F29" s="12">
        <v>35097</v>
      </c>
      <c r="G29" s="12">
        <v>74800</v>
      </c>
      <c r="H29" s="12">
        <v>0</v>
      </c>
      <c r="I29" s="12">
        <v>6933</v>
      </c>
      <c r="J29" s="12">
        <v>162629</v>
      </c>
      <c r="K29" s="12">
        <v>21327</v>
      </c>
      <c r="L29" s="12">
        <v>482976</v>
      </c>
      <c r="M29" s="24">
        <v>18943</v>
      </c>
      <c r="N29" s="11">
        <f t="shared" si="0"/>
        <v>5009083</v>
      </c>
    </row>
    <row r="30" spans="1:14" x14ac:dyDescent="0.25">
      <c r="A30" s="6" t="s">
        <v>33</v>
      </c>
      <c r="B30" s="12">
        <v>2377334</v>
      </c>
      <c r="C30" s="12">
        <v>655579</v>
      </c>
      <c r="D30" s="12">
        <v>19789</v>
      </c>
      <c r="E30" s="12">
        <v>0</v>
      </c>
      <c r="F30" s="12">
        <v>25471</v>
      </c>
      <c r="G30" s="12">
        <v>54062</v>
      </c>
      <c r="H30" s="12">
        <v>0</v>
      </c>
      <c r="I30" s="12">
        <v>5031</v>
      </c>
      <c r="J30" s="12">
        <v>117540</v>
      </c>
      <c r="K30" s="12">
        <v>36717</v>
      </c>
      <c r="L30" s="12">
        <v>359782</v>
      </c>
      <c r="M30" s="24">
        <v>13691</v>
      </c>
      <c r="N30" s="11">
        <f t="shared" si="0"/>
        <v>3664996</v>
      </c>
    </row>
    <row r="31" spans="1:14" x14ac:dyDescent="0.25">
      <c r="A31" s="6" t="s">
        <v>34</v>
      </c>
      <c r="B31" s="12">
        <v>3590063</v>
      </c>
      <c r="C31" s="12">
        <v>990004</v>
      </c>
      <c r="D31" s="12">
        <v>29884</v>
      </c>
      <c r="E31" s="12">
        <v>0</v>
      </c>
      <c r="F31" s="12">
        <v>38464</v>
      </c>
      <c r="G31" s="12">
        <v>81643</v>
      </c>
      <c r="H31" s="12">
        <v>0</v>
      </c>
      <c r="I31" s="12">
        <v>7598</v>
      </c>
      <c r="J31" s="12">
        <v>177507</v>
      </c>
      <c r="K31" s="12">
        <v>19664</v>
      </c>
      <c r="L31" s="12">
        <v>369370</v>
      </c>
      <c r="M31" s="24">
        <v>20675</v>
      </c>
      <c r="N31" s="11">
        <f t="shared" si="0"/>
        <v>5324872</v>
      </c>
    </row>
    <row r="32" spans="1:14" x14ac:dyDescent="0.25">
      <c r="A32" s="6" t="s">
        <v>35</v>
      </c>
      <c r="B32" s="12">
        <v>5494288</v>
      </c>
      <c r="C32" s="12">
        <v>1515117</v>
      </c>
      <c r="D32" s="12">
        <v>45735</v>
      </c>
      <c r="E32" s="12">
        <v>0</v>
      </c>
      <c r="F32" s="12">
        <v>58866</v>
      </c>
      <c r="G32" s="12">
        <v>123410</v>
      </c>
      <c r="H32" s="12">
        <v>0</v>
      </c>
      <c r="I32" s="12">
        <v>11628</v>
      </c>
      <c r="J32" s="12">
        <v>268318</v>
      </c>
      <c r="K32" s="12">
        <v>142992</v>
      </c>
      <c r="L32" s="12">
        <v>0</v>
      </c>
      <c r="M32" s="24">
        <v>31253</v>
      </c>
      <c r="N32" s="11">
        <f t="shared" si="0"/>
        <v>7691607</v>
      </c>
    </row>
    <row r="33" spans="1:14" x14ac:dyDescent="0.25">
      <c r="A33" s="6" t="s">
        <v>36</v>
      </c>
      <c r="B33" s="12">
        <v>4276627</v>
      </c>
      <c r="C33" s="12">
        <v>1179332</v>
      </c>
      <c r="D33" s="12">
        <v>35599</v>
      </c>
      <c r="E33" s="12">
        <v>0</v>
      </c>
      <c r="F33" s="12">
        <v>45820</v>
      </c>
      <c r="G33" s="12">
        <v>97093</v>
      </c>
      <c r="H33" s="12">
        <v>0</v>
      </c>
      <c r="I33" s="12">
        <v>9051</v>
      </c>
      <c r="J33" s="12">
        <v>211099</v>
      </c>
      <c r="K33" s="12">
        <v>92869</v>
      </c>
      <c r="L33" s="12">
        <v>0</v>
      </c>
      <c r="M33" s="24">
        <v>24588</v>
      </c>
      <c r="N33" s="11">
        <f t="shared" si="0"/>
        <v>5972078</v>
      </c>
    </row>
    <row r="34" spans="1:14" x14ac:dyDescent="0.25">
      <c r="A34" s="6" t="s">
        <v>37</v>
      </c>
      <c r="B34" s="12">
        <v>3659002</v>
      </c>
      <c r="C34" s="12">
        <v>1009015</v>
      </c>
      <c r="D34" s="12">
        <v>30458</v>
      </c>
      <c r="E34" s="12">
        <v>0</v>
      </c>
      <c r="F34" s="12">
        <v>39202</v>
      </c>
      <c r="G34" s="12">
        <v>82618</v>
      </c>
      <c r="H34" s="12">
        <v>0</v>
      </c>
      <c r="I34" s="12">
        <v>7744</v>
      </c>
      <c r="J34" s="12">
        <v>179628</v>
      </c>
      <c r="K34" s="12">
        <v>48608</v>
      </c>
      <c r="L34" s="12">
        <v>259162</v>
      </c>
      <c r="M34" s="24">
        <v>20922</v>
      </c>
      <c r="N34" s="11">
        <f t="shared" si="0"/>
        <v>5336359</v>
      </c>
    </row>
    <row r="35" spans="1:14" x14ac:dyDescent="0.25">
      <c r="A35" s="6" t="s">
        <v>38</v>
      </c>
      <c r="B35" s="12">
        <v>3562016</v>
      </c>
      <c r="C35" s="12">
        <v>982269</v>
      </c>
      <c r="D35" s="12">
        <v>29651</v>
      </c>
      <c r="E35" s="12">
        <v>0</v>
      </c>
      <c r="F35" s="12">
        <v>38163</v>
      </c>
      <c r="G35" s="12">
        <v>80994</v>
      </c>
      <c r="H35" s="12">
        <v>0</v>
      </c>
      <c r="I35" s="12">
        <v>7539</v>
      </c>
      <c r="J35" s="12">
        <v>176097</v>
      </c>
      <c r="K35" s="12">
        <v>32906</v>
      </c>
      <c r="L35" s="12">
        <v>255195</v>
      </c>
      <c r="M35" s="24">
        <v>20511</v>
      </c>
      <c r="N35" s="11">
        <f t="shared" si="0"/>
        <v>5185341</v>
      </c>
    </row>
    <row r="36" spans="1:14" x14ac:dyDescent="0.25">
      <c r="A36" s="6" t="s">
        <v>39</v>
      </c>
      <c r="B36" s="12">
        <v>6979433</v>
      </c>
      <c r="C36" s="12">
        <v>1924664</v>
      </c>
      <c r="D36" s="12">
        <v>58098</v>
      </c>
      <c r="E36" s="12">
        <v>0</v>
      </c>
      <c r="F36" s="12">
        <v>74777</v>
      </c>
      <c r="G36" s="12">
        <v>158906</v>
      </c>
      <c r="H36" s="12">
        <v>0</v>
      </c>
      <c r="I36" s="12">
        <v>14771</v>
      </c>
      <c r="J36" s="12">
        <v>345493</v>
      </c>
      <c r="K36" s="12">
        <v>189294</v>
      </c>
      <c r="L36" s="12">
        <v>31864</v>
      </c>
      <c r="M36" s="24">
        <v>40242</v>
      </c>
      <c r="N36" s="11">
        <f t="shared" si="0"/>
        <v>9817542</v>
      </c>
    </row>
    <row r="37" spans="1:14" x14ac:dyDescent="0.25">
      <c r="A37" s="6" t="s">
        <v>53</v>
      </c>
      <c r="B37" s="12">
        <v>2385162</v>
      </c>
      <c r="C37" s="12">
        <v>657738</v>
      </c>
      <c r="D37" s="12">
        <v>19854</v>
      </c>
      <c r="E37" s="12">
        <v>0</v>
      </c>
      <c r="F37" s="12">
        <v>25555</v>
      </c>
      <c r="G37" s="12">
        <v>53783</v>
      </c>
      <c r="H37" s="12">
        <v>0</v>
      </c>
      <c r="I37" s="12">
        <v>5048</v>
      </c>
      <c r="J37" s="12">
        <v>116935</v>
      </c>
      <c r="K37" s="12">
        <v>68552</v>
      </c>
      <c r="L37" s="12">
        <v>0</v>
      </c>
      <c r="M37" s="24">
        <v>13620</v>
      </c>
      <c r="N37" s="11">
        <f t="shared" si="0"/>
        <v>3346247</v>
      </c>
    </row>
    <row r="38" spans="1:14" x14ac:dyDescent="0.25">
      <c r="A38" s="6" t="s">
        <v>40</v>
      </c>
      <c r="B38" s="12">
        <v>9643159</v>
      </c>
      <c r="C38" s="12">
        <v>2659219</v>
      </c>
      <c r="D38" s="12">
        <v>80271</v>
      </c>
      <c r="E38" s="12">
        <v>0</v>
      </c>
      <c r="F38" s="12">
        <v>103317</v>
      </c>
      <c r="G38" s="12">
        <v>213314</v>
      </c>
      <c r="H38" s="12">
        <v>0</v>
      </c>
      <c r="I38" s="12">
        <v>20409</v>
      </c>
      <c r="J38" s="12">
        <v>463785</v>
      </c>
      <c r="K38" s="12">
        <v>281785</v>
      </c>
      <c r="L38" s="12">
        <v>1629779</v>
      </c>
      <c r="M38" s="24">
        <v>54021</v>
      </c>
      <c r="N38" s="11">
        <f t="shared" si="0"/>
        <v>15149059</v>
      </c>
    </row>
    <row r="39" spans="1:14" x14ac:dyDescent="0.25">
      <c r="A39" s="6" t="s">
        <v>41</v>
      </c>
      <c r="B39" s="12">
        <v>5737667</v>
      </c>
      <c r="C39" s="12">
        <v>1582232</v>
      </c>
      <c r="D39" s="12">
        <v>47761</v>
      </c>
      <c r="E39" s="12">
        <v>0</v>
      </c>
      <c r="F39" s="12">
        <v>61473</v>
      </c>
      <c r="G39" s="12">
        <v>127101</v>
      </c>
      <c r="H39" s="12">
        <v>0</v>
      </c>
      <c r="I39" s="12">
        <v>12143</v>
      </c>
      <c r="J39" s="12">
        <v>276342</v>
      </c>
      <c r="K39" s="12">
        <v>144476</v>
      </c>
      <c r="L39" s="12">
        <v>0</v>
      </c>
      <c r="M39" s="24">
        <v>32188</v>
      </c>
      <c r="N39" s="11">
        <f t="shared" si="0"/>
        <v>8021383</v>
      </c>
    </row>
    <row r="40" spans="1:14" x14ac:dyDescent="0.25">
      <c r="A40" s="6" t="s">
        <v>42</v>
      </c>
      <c r="B40" s="12">
        <v>3963723</v>
      </c>
      <c r="C40" s="12">
        <v>1093045</v>
      </c>
      <c r="D40" s="12">
        <v>32995</v>
      </c>
      <c r="E40" s="12">
        <v>0</v>
      </c>
      <c r="F40" s="12">
        <v>42467</v>
      </c>
      <c r="G40" s="12">
        <v>91828</v>
      </c>
      <c r="H40" s="12">
        <v>0</v>
      </c>
      <c r="I40" s="12">
        <v>8389</v>
      </c>
      <c r="J40" s="12">
        <v>199653</v>
      </c>
      <c r="K40" s="12">
        <v>99221</v>
      </c>
      <c r="L40" s="12">
        <v>848511</v>
      </c>
      <c r="M40" s="24">
        <v>23255</v>
      </c>
      <c r="N40" s="11">
        <f t="shared" si="0"/>
        <v>6403087</v>
      </c>
    </row>
    <row r="41" spans="1:14" x14ac:dyDescent="0.25">
      <c r="A41" s="6" t="s">
        <v>43</v>
      </c>
      <c r="B41" s="12">
        <v>3218287</v>
      </c>
      <c r="C41" s="12">
        <v>887482</v>
      </c>
      <c r="D41" s="12">
        <v>26790</v>
      </c>
      <c r="E41" s="12">
        <v>0</v>
      </c>
      <c r="F41" s="12">
        <v>34481</v>
      </c>
      <c r="G41" s="12">
        <v>73268</v>
      </c>
      <c r="H41" s="12">
        <v>0</v>
      </c>
      <c r="I41" s="12">
        <v>6811</v>
      </c>
      <c r="J41" s="12">
        <v>159298</v>
      </c>
      <c r="K41" s="12">
        <v>25712</v>
      </c>
      <c r="L41" s="12">
        <v>255432</v>
      </c>
      <c r="M41" s="24">
        <v>18555</v>
      </c>
      <c r="N41" s="11">
        <f t="shared" si="0"/>
        <v>4706116</v>
      </c>
    </row>
    <row r="42" spans="1:14" ht="15.75" thickBot="1" x14ac:dyDescent="0.3">
      <c r="A42" s="7" t="s">
        <v>44</v>
      </c>
      <c r="B42" s="13">
        <f>SUM(B6:B41)</f>
        <v>210398167</v>
      </c>
      <c r="C42" s="13">
        <f t="shared" ref="C42:N42" si="1">SUM(C6:C41)</f>
        <v>58019873</v>
      </c>
      <c r="D42" s="13">
        <f t="shared" si="1"/>
        <v>1751388</v>
      </c>
      <c r="E42" s="13">
        <f t="shared" si="1"/>
        <v>0</v>
      </c>
      <c r="F42" s="13">
        <f t="shared" si="1"/>
        <v>2254201</v>
      </c>
      <c r="G42" s="13">
        <f t="shared" si="1"/>
        <v>4786586</v>
      </c>
      <c r="H42" s="13">
        <f t="shared" si="1"/>
        <v>0</v>
      </c>
      <c r="I42" s="13">
        <f t="shared" si="1"/>
        <v>445283</v>
      </c>
      <c r="J42" s="13">
        <f t="shared" si="1"/>
        <v>10406968</v>
      </c>
      <c r="K42" s="13">
        <f t="shared" si="1"/>
        <v>5224118</v>
      </c>
      <c r="L42" s="13">
        <f t="shared" si="1"/>
        <v>15403667</v>
      </c>
      <c r="M42" s="25">
        <f t="shared" si="1"/>
        <v>1212178</v>
      </c>
      <c r="N42" s="14">
        <f t="shared" si="1"/>
        <v>309902429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26"/>
      <c r="N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H1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2" width="20.7109375" customWidth="1"/>
    <col min="13" max="13" width="20.7109375" style="27" customWidth="1"/>
    <col min="14" max="14" width="20.7109375" customWidth="1"/>
    <col min="15" max="17" width="15.7109375" style="20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2"/>
      <c r="N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"/>
      <c r="N2" s="5"/>
    </row>
    <row r="3" spans="1:17" ht="18.75" x14ac:dyDescent="0.3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2"/>
      <c r="N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2"/>
      <c r="N4" s="5"/>
    </row>
    <row r="5" spans="1:17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59</v>
      </c>
      <c r="L5" s="3" t="s">
        <v>49</v>
      </c>
      <c r="M5" s="23" t="s">
        <v>62</v>
      </c>
      <c r="N5" s="2" t="s">
        <v>10</v>
      </c>
      <c r="O5" s="21"/>
      <c r="P5" s="21"/>
      <c r="Q5" s="21"/>
    </row>
    <row r="6" spans="1:17" ht="21" customHeight="1" x14ac:dyDescent="0.25">
      <c r="A6" s="6" t="s">
        <v>11</v>
      </c>
      <c r="B6" s="9">
        <v>2414746</v>
      </c>
      <c r="C6" s="9">
        <v>766802</v>
      </c>
      <c r="D6" s="9">
        <v>12751</v>
      </c>
      <c r="E6" s="9">
        <v>0</v>
      </c>
      <c r="F6" s="9">
        <v>48386</v>
      </c>
      <c r="G6" s="9">
        <v>81918</v>
      </c>
      <c r="H6" s="9">
        <v>0</v>
      </c>
      <c r="I6" s="9">
        <v>7652</v>
      </c>
      <c r="J6" s="10">
        <v>0</v>
      </c>
      <c r="K6" s="9">
        <v>47337</v>
      </c>
      <c r="L6" s="10">
        <v>329999</v>
      </c>
      <c r="M6" s="24">
        <v>42548</v>
      </c>
      <c r="N6" s="17">
        <f>SUM(B6:M6)</f>
        <v>3752139</v>
      </c>
    </row>
    <row r="7" spans="1:17" x14ac:dyDescent="0.25">
      <c r="A7" s="6" t="s">
        <v>12</v>
      </c>
      <c r="B7" s="12">
        <v>2976287</v>
      </c>
      <c r="C7" s="12">
        <v>945119</v>
      </c>
      <c r="D7" s="12">
        <v>15716</v>
      </c>
      <c r="E7" s="12">
        <v>0</v>
      </c>
      <c r="F7" s="12">
        <v>59638</v>
      </c>
      <c r="G7" s="12">
        <v>101210</v>
      </c>
      <c r="H7" s="12">
        <v>0</v>
      </c>
      <c r="I7" s="12">
        <v>9431</v>
      </c>
      <c r="J7" s="10">
        <v>0</v>
      </c>
      <c r="K7" s="12">
        <v>58809</v>
      </c>
      <c r="L7" s="10">
        <v>317812</v>
      </c>
      <c r="M7" s="24">
        <v>52569</v>
      </c>
      <c r="N7" s="17">
        <f t="shared" ref="N7:N41" si="0">SUM(B7:M7)</f>
        <v>4536591</v>
      </c>
    </row>
    <row r="8" spans="1:17" x14ac:dyDescent="0.25">
      <c r="A8" s="6" t="s">
        <v>13</v>
      </c>
      <c r="B8" s="12">
        <v>3302240</v>
      </c>
      <c r="C8" s="12">
        <v>1048626</v>
      </c>
      <c r="D8" s="12">
        <v>17437</v>
      </c>
      <c r="E8" s="12">
        <v>0</v>
      </c>
      <c r="F8" s="12">
        <v>66170</v>
      </c>
      <c r="G8" s="12">
        <v>112144</v>
      </c>
      <c r="H8" s="12">
        <v>0</v>
      </c>
      <c r="I8" s="12">
        <v>10464</v>
      </c>
      <c r="J8" s="10">
        <v>0</v>
      </c>
      <c r="K8" s="12">
        <v>95060</v>
      </c>
      <c r="L8" s="10">
        <v>162029</v>
      </c>
      <c r="M8" s="24">
        <v>58248</v>
      </c>
      <c r="N8" s="17">
        <f t="shared" si="0"/>
        <v>4872418</v>
      </c>
    </row>
    <row r="9" spans="1:17" x14ac:dyDescent="0.25">
      <c r="A9" s="6" t="s">
        <v>14</v>
      </c>
      <c r="B9" s="12">
        <v>5245114</v>
      </c>
      <c r="C9" s="12">
        <v>1665585</v>
      </c>
      <c r="D9" s="12">
        <v>27696</v>
      </c>
      <c r="E9" s="12">
        <v>0</v>
      </c>
      <c r="F9" s="12">
        <v>105101</v>
      </c>
      <c r="G9" s="12">
        <v>178760</v>
      </c>
      <c r="H9" s="12">
        <v>0</v>
      </c>
      <c r="I9" s="12">
        <v>16620</v>
      </c>
      <c r="J9" s="10">
        <v>0</v>
      </c>
      <c r="K9" s="12">
        <v>227791</v>
      </c>
      <c r="L9" s="10">
        <v>767370</v>
      </c>
      <c r="M9" s="24">
        <v>92849</v>
      </c>
      <c r="N9" s="17">
        <f t="shared" si="0"/>
        <v>8326886</v>
      </c>
    </row>
    <row r="10" spans="1:17" x14ac:dyDescent="0.25">
      <c r="A10" s="6" t="s">
        <v>51</v>
      </c>
      <c r="B10" s="12">
        <v>1089904</v>
      </c>
      <c r="C10" s="12">
        <v>346099</v>
      </c>
      <c r="D10" s="12">
        <v>5755</v>
      </c>
      <c r="E10" s="12">
        <v>0</v>
      </c>
      <c r="F10" s="12">
        <v>21839</v>
      </c>
      <c r="G10" s="12">
        <v>37138</v>
      </c>
      <c r="H10" s="12">
        <v>0</v>
      </c>
      <c r="I10" s="12">
        <v>3454</v>
      </c>
      <c r="J10" s="10">
        <v>0</v>
      </c>
      <c r="K10" s="12">
        <v>28197</v>
      </c>
      <c r="L10" s="10">
        <v>0</v>
      </c>
      <c r="M10" s="24">
        <v>19295</v>
      </c>
      <c r="N10" s="17">
        <f t="shared" si="0"/>
        <v>1551681</v>
      </c>
    </row>
    <row r="11" spans="1:17" x14ac:dyDescent="0.25">
      <c r="A11" s="6" t="s">
        <v>15</v>
      </c>
      <c r="B11" s="12">
        <v>2323294</v>
      </c>
      <c r="C11" s="12">
        <v>737762</v>
      </c>
      <c r="D11" s="12">
        <v>12268</v>
      </c>
      <c r="E11" s="12">
        <v>0</v>
      </c>
      <c r="F11" s="12">
        <v>46554</v>
      </c>
      <c r="G11" s="12">
        <v>79412</v>
      </c>
      <c r="H11" s="12">
        <v>0</v>
      </c>
      <c r="I11" s="12">
        <v>7362</v>
      </c>
      <c r="J11" s="10">
        <v>0</v>
      </c>
      <c r="K11" s="12">
        <v>26018</v>
      </c>
      <c r="L11" s="10">
        <v>209116</v>
      </c>
      <c r="M11" s="24">
        <v>41247</v>
      </c>
      <c r="N11" s="17">
        <f t="shared" si="0"/>
        <v>3483033</v>
      </c>
    </row>
    <row r="12" spans="1:17" x14ac:dyDescent="0.25">
      <c r="A12" s="6" t="s">
        <v>16</v>
      </c>
      <c r="B12" s="12">
        <v>10171577</v>
      </c>
      <c r="C12" s="12">
        <v>3229982</v>
      </c>
      <c r="D12" s="12">
        <v>53710</v>
      </c>
      <c r="E12" s="12">
        <v>0</v>
      </c>
      <c r="F12" s="12">
        <v>203816</v>
      </c>
      <c r="G12" s="12">
        <v>341721</v>
      </c>
      <c r="H12" s="12">
        <v>0</v>
      </c>
      <c r="I12" s="12">
        <v>32231</v>
      </c>
      <c r="J12" s="10">
        <v>0</v>
      </c>
      <c r="K12" s="12">
        <v>518826</v>
      </c>
      <c r="L12" s="10">
        <v>777020</v>
      </c>
      <c r="M12" s="24">
        <v>177491</v>
      </c>
      <c r="N12" s="17">
        <f t="shared" si="0"/>
        <v>15506374</v>
      </c>
    </row>
    <row r="13" spans="1:17" x14ac:dyDescent="0.25">
      <c r="A13" s="6" t="s">
        <v>17</v>
      </c>
      <c r="B13" s="12">
        <v>20400167</v>
      </c>
      <c r="C13" s="12">
        <v>6478069</v>
      </c>
      <c r="D13" s="12">
        <v>107721</v>
      </c>
      <c r="E13" s="12">
        <v>0</v>
      </c>
      <c r="F13" s="12">
        <v>408776</v>
      </c>
      <c r="G13" s="12">
        <v>716900</v>
      </c>
      <c r="H13" s="12">
        <v>0</v>
      </c>
      <c r="I13" s="12">
        <v>64643</v>
      </c>
      <c r="J13" s="10">
        <v>0</v>
      </c>
      <c r="K13" s="12">
        <v>975721</v>
      </c>
      <c r="L13" s="10">
        <v>172846</v>
      </c>
      <c r="M13" s="24">
        <v>372362</v>
      </c>
      <c r="N13" s="17">
        <f t="shared" si="0"/>
        <v>29697205</v>
      </c>
    </row>
    <row r="14" spans="1:17" x14ac:dyDescent="0.25">
      <c r="A14" s="6" t="s">
        <v>18</v>
      </c>
      <c r="B14" s="12">
        <v>6029439</v>
      </c>
      <c r="C14" s="12">
        <v>1914647</v>
      </c>
      <c r="D14" s="12">
        <v>31838</v>
      </c>
      <c r="E14" s="12">
        <v>0</v>
      </c>
      <c r="F14" s="12">
        <v>120817</v>
      </c>
      <c r="G14" s="12">
        <v>201989</v>
      </c>
      <c r="H14" s="12">
        <v>0</v>
      </c>
      <c r="I14" s="12">
        <v>19106</v>
      </c>
      <c r="J14" s="10">
        <v>0</v>
      </c>
      <c r="K14" s="12">
        <v>265006</v>
      </c>
      <c r="L14" s="10">
        <v>7575</v>
      </c>
      <c r="M14" s="24">
        <v>104914</v>
      </c>
      <c r="N14" s="17">
        <f t="shared" si="0"/>
        <v>8695331</v>
      </c>
    </row>
    <row r="15" spans="1:17" x14ac:dyDescent="0.25">
      <c r="A15" s="6" t="s">
        <v>52</v>
      </c>
      <c r="B15" s="12">
        <v>866402</v>
      </c>
      <c r="C15" s="12">
        <v>275126</v>
      </c>
      <c r="D15" s="12">
        <v>4575</v>
      </c>
      <c r="E15" s="12">
        <v>0</v>
      </c>
      <c r="F15" s="12">
        <v>17361</v>
      </c>
      <c r="G15" s="12">
        <v>29507</v>
      </c>
      <c r="H15" s="12">
        <v>0</v>
      </c>
      <c r="I15" s="12">
        <v>2745</v>
      </c>
      <c r="J15" s="10">
        <v>0</v>
      </c>
      <c r="K15" s="12">
        <v>19490</v>
      </c>
      <c r="L15" s="10">
        <v>0</v>
      </c>
      <c r="M15" s="24">
        <v>15323</v>
      </c>
      <c r="N15" s="17">
        <f t="shared" si="0"/>
        <v>1230529</v>
      </c>
    </row>
    <row r="16" spans="1:17" x14ac:dyDescent="0.25">
      <c r="A16" s="6" t="s">
        <v>19</v>
      </c>
      <c r="B16" s="12">
        <v>2356631</v>
      </c>
      <c r="C16" s="12">
        <v>748348</v>
      </c>
      <c r="D16" s="12">
        <v>12444</v>
      </c>
      <c r="E16" s="12">
        <v>0</v>
      </c>
      <c r="F16" s="12">
        <v>47222</v>
      </c>
      <c r="G16" s="12">
        <v>80399</v>
      </c>
      <c r="H16" s="12">
        <v>0</v>
      </c>
      <c r="I16" s="12">
        <v>7468</v>
      </c>
      <c r="J16" s="10">
        <v>0</v>
      </c>
      <c r="K16" s="12">
        <v>51223</v>
      </c>
      <c r="L16" s="10">
        <v>102629</v>
      </c>
      <c r="M16" s="24">
        <v>41760</v>
      </c>
      <c r="N16" s="17">
        <f t="shared" si="0"/>
        <v>3448124</v>
      </c>
    </row>
    <row r="17" spans="1:14" x14ac:dyDescent="0.25">
      <c r="A17" s="6" t="s">
        <v>20</v>
      </c>
      <c r="B17" s="12">
        <v>2386090</v>
      </c>
      <c r="C17" s="12">
        <v>757702</v>
      </c>
      <c r="D17" s="12">
        <v>12599</v>
      </c>
      <c r="E17" s="12">
        <v>0</v>
      </c>
      <c r="F17" s="12">
        <v>47812</v>
      </c>
      <c r="G17" s="12">
        <v>81544</v>
      </c>
      <c r="H17" s="12">
        <v>0</v>
      </c>
      <c r="I17" s="12">
        <v>7561</v>
      </c>
      <c r="J17" s="10">
        <v>0</v>
      </c>
      <c r="K17" s="12">
        <v>45915</v>
      </c>
      <c r="L17" s="10">
        <v>231534</v>
      </c>
      <c r="M17" s="24">
        <v>42354</v>
      </c>
      <c r="N17" s="17">
        <f t="shared" si="0"/>
        <v>3613111</v>
      </c>
    </row>
    <row r="18" spans="1:14" x14ac:dyDescent="0.25">
      <c r="A18" s="6" t="s">
        <v>21</v>
      </c>
      <c r="B18" s="12">
        <v>11407812</v>
      </c>
      <c r="C18" s="12">
        <v>3622548</v>
      </c>
      <c r="D18" s="12">
        <v>60238</v>
      </c>
      <c r="E18" s="12">
        <v>0</v>
      </c>
      <c r="F18" s="12">
        <v>228588</v>
      </c>
      <c r="G18" s="12">
        <v>381875</v>
      </c>
      <c r="H18" s="12">
        <v>0</v>
      </c>
      <c r="I18" s="12">
        <v>36148</v>
      </c>
      <c r="J18" s="10">
        <v>0</v>
      </c>
      <c r="K18" s="12">
        <v>570369</v>
      </c>
      <c r="L18" s="10">
        <v>2013820</v>
      </c>
      <c r="M18" s="24">
        <v>198348</v>
      </c>
      <c r="N18" s="17">
        <f t="shared" si="0"/>
        <v>18519746</v>
      </c>
    </row>
    <row r="19" spans="1:14" x14ac:dyDescent="0.25">
      <c r="A19" s="6" t="s">
        <v>22</v>
      </c>
      <c r="B19" s="12">
        <v>3806946</v>
      </c>
      <c r="C19" s="12">
        <v>1208895</v>
      </c>
      <c r="D19" s="12">
        <v>20102</v>
      </c>
      <c r="E19" s="12">
        <v>0</v>
      </c>
      <c r="F19" s="12">
        <v>76283</v>
      </c>
      <c r="G19" s="12">
        <v>131377</v>
      </c>
      <c r="H19" s="12">
        <v>0</v>
      </c>
      <c r="I19" s="12">
        <v>12063</v>
      </c>
      <c r="J19" s="10">
        <v>0</v>
      </c>
      <c r="K19" s="12">
        <v>152146</v>
      </c>
      <c r="L19" s="10">
        <v>205334</v>
      </c>
      <c r="M19" s="24">
        <v>68238</v>
      </c>
      <c r="N19" s="17">
        <f t="shared" si="0"/>
        <v>5681384</v>
      </c>
    </row>
    <row r="20" spans="1:14" x14ac:dyDescent="0.25">
      <c r="A20" s="6" t="s">
        <v>23</v>
      </c>
      <c r="B20" s="12">
        <v>2268361</v>
      </c>
      <c r="C20" s="12">
        <v>720317</v>
      </c>
      <c r="D20" s="12">
        <v>11978</v>
      </c>
      <c r="E20" s="12">
        <v>0</v>
      </c>
      <c r="F20" s="12">
        <v>45453</v>
      </c>
      <c r="G20" s="12">
        <v>77304</v>
      </c>
      <c r="H20" s="12">
        <v>0</v>
      </c>
      <c r="I20" s="12">
        <v>7188</v>
      </c>
      <c r="J20" s="10">
        <v>0</v>
      </c>
      <c r="K20" s="12">
        <v>41791</v>
      </c>
      <c r="L20" s="10">
        <v>0</v>
      </c>
      <c r="M20" s="24">
        <v>40152</v>
      </c>
      <c r="N20" s="17">
        <f t="shared" si="0"/>
        <v>3212544</v>
      </c>
    </row>
    <row r="21" spans="1:14" x14ac:dyDescent="0.25">
      <c r="A21" s="6" t="s">
        <v>24</v>
      </c>
      <c r="B21" s="12">
        <v>2218737</v>
      </c>
      <c r="C21" s="12">
        <v>704560</v>
      </c>
      <c r="D21" s="12">
        <v>11716</v>
      </c>
      <c r="E21" s="12">
        <v>0</v>
      </c>
      <c r="F21" s="12">
        <v>44459</v>
      </c>
      <c r="G21" s="12">
        <v>75555</v>
      </c>
      <c r="H21" s="12">
        <v>0</v>
      </c>
      <c r="I21" s="12">
        <v>7031</v>
      </c>
      <c r="J21" s="10">
        <v>0</v>
      </c>
      <c r="K21" s="12">
        <v>26548</v>
      </c>
      <c r="L21" s="10">
        <v>267605</v>
      </c>
      <c r="M21" s="24">
        <v>39244</v>
      </c>
      <c r="N21" s="17">
        <f t="shared" si="0"/>
        <v>3395455</v>
      </c>
    </row>
    <row r="22" spans="1:14" x14ac:dyDescent="0.25">
      <c r="A22" s="6" t="s">
        <v>25</v>
      </c>
      <c r="B22" s="12">
        <v>1661452</v>
      </c>
      <c r="C22" s="12">
        <v>527594</v>
      </c>
      <c r="D22" s="12">
        <v>8773</v>
      </c>
      <c r="E22" s="12">
        <v>0</v>
      </c>
      <c r="F22" s="12">
        <v>33292</v>
      </c>
      <c r="G22" s="12">
        <v>56636</v>
      </c>
      <c r="H22" s="12">
        <v>0</v>
      </c>
      <c r="I22" s="12">
        <v>5265</v>
      </c>
      <c r="J22" s="10">
        <v>0</v>
      </c>
      <c r="K22" s="12">
        <v>42955</v>
      </c>
      <c r="L22" s="10">
        <v>0</v>
      </c>
      <c r="M22" s="24">
        <v>29412</v>
      </c>
      <c r="N22" s="17">
        <f t="shared" si="0"/>
        <v>2365379</v>
      </c>
    </row>
    <row r="23" spans="1:14" x14ac:dyDescent="0.25">
      <c r="A23" s="6" t="s">
        <v>26</v>
      </c>
      <c r="B23" s="12">
        <v>2593362</v>
      </c>
      <c r="C23" s="12">
        <v>823522</v>
      </c>
      <c r="D23" s="12">
        <v>13694</v>
      </c>
      <c r="E23" s="12">
        <v>0</v>
      </c>
      <c r="F23" s="12">
        <v>51965</v>
      </c>
      <c r="G23" s="12">
        <v>88424</v>
      </c>
      <c r="H23" s="12">
        <v>0</v>
      </c>
      <c r="I23" s="12">
        <v>8218</v>
      </c>
      <c r="J23" s="10">
        <v>0</v>
      </c>
      <c r="K23" s="12">
        <v>49489</v>
      </c>
      <c r="L23" s="10">
        <v>0</v>
      </c>
      <c r="M23" s="24">
        <v>45928</v>
      </c>
      <c r="N23" s="17">
        <f t="shared" si="0"/>
        <v>3674602</v>
      </c>
    </row>
    <row r="24" spans="1:14" x14ac:dyDescent="0.25">
      <c r="A24" s="6" t="s">
        <v>27</v>
      </c>
      <c r="B24" s="12">
        <v>2642810</v>
      </c>
      <c r="C24" s="12">
        <v>839224</v>
      </c>
      <c r="D24" s="12">
        <v>13955</v>
      </c>
      <c r="E24" s="12">
        <v>0</v>
      </c>
      <c r="F24" s="12">
        <v>52956</v>
      </c>
      <c r="G24" s="12">
        <v>89210</v>
      </c>
      <c r="H24" s="12">
        <v>0</v>
      </c>
      <c r="I24" s="12">
        <v>8374</v>
      </c>
      <c r="J24" s="10">
        <v>0</v>
      </c>
      <c r="K24" s="12">
        <v>110412</v>
      </c>
      <c r="L24" s="10">
        <v>20806</v>
      </c>
      <c r="M24" s="24">
        <v>46339</v>
      </c>
      <c r="N24" s="17">
        <f t="shared" si="0"/>
        <v>3824086</v>
      </c>
    </row>
    <row r="25" spans="1:14" x14ac:dyDescent="0.25">
      <c r="A25" s="6" t="s">
        <v>28</v>
      </c>
      <c r="B25" s="12">
        <v>6806751</v>
      </c>
      <c r="C25" s="12">
        <v>2161483</v>
      </c>
      <c r="D25" s="12">
        <v>35942</v>
      </c>
      <c r="E25" s="12">
        <v>0</v>
      </c>
      <c r="F25" s="12">
        <v>136393</v>
      </c>
      <c r="G25" s="12">
        <v>233466</v>
      </c>
      <c r="H25" s="12">
        <v>0</v>
      </c>
      <c r="I25" s="12">
        <v>21569</v>
      </c>
      <c r="J25" s="10">
        <v>0</v>
      </c>
      <c r="K25" s="12">
        <v>309355</v>
      </c>
      <c r="L25" s="10">
        <v>938055</v>
      </c>
      <c r="M25" s="24">
        <v>121263</v>
      </c>
      <c r="N25" s="17">
        <f t="shared" si="0"/>
        <v>10764277</v>
      </c>
    </row>
    <row r="26" spans="1:14" x14ac:dyDescent="0.25">
      <c r="A26" s="6" t="s">
        <v>29</v>
      </c>
      <c r="B26" s="12">
        <v>2381489</v>
      </c>
      <c r="C26" s="12">
        <v>756242</v>
      </c>
      <c r="D26" s="12">
        <v>12575</v>
      </c>
      <c r="E26" s="12">
        <v>0</v>
      </c>
      <c r="F26" s="12">
        <v>47720</v>
      </c>
      <c r="G26" s="12">
        <v>81077</v>
      </c>
      <c r="H26" s="12">
        <v>0</v>
      </c>
      <c r="I26" s="12">
        <v>7546</v>
      </c>
      <c r="J26" s="10">
        <v>0</v>
      </c>
      <c r="K26" s="12">
        <v>42202</v>
      </c>
      <c r="L26" s="10">
        <v>138055</v>
      </c>
      <c r="M26" s="24">
        <v>42112</v>
      </c>
      <c r="N26" s="17">
        <f t="shared" si="0"/>
        <v>3509018</v>
      </c>
    </row>
    <row r="27" spans="1:14" x14ac:dyDescent="0.25">
      <c r="A27" s="6" t="s">
        <v>30</v>
      </c>
      <c r="B27" s="12">
        <v>2795041</v>
      </c>
      <c r="C27" s="12">
        <v>887565</v>
      </c>
      <c r="D27" s="12">
        <v>14759</v>
      </c>
      <c r="E27" s="12">
        <v>0</v>
      </c>
      <c r="F27" s="12">
        <v>56007</v>
      </c>
      <c r="G27" s="12">
        <v>95298</v>
      </c>
      <c r="H27" s="12">
        <v>0</v>
      </c>
      <c r="I27" s="12">
        <v>8857</v>
      </c>
      <c r="J27" s="10">
        <v>0</v>
      </c>
      <c r="K27" s="12">
        <v>72414</v>
      </c>
      <c r="L27" s="10">
        <v>753346</v>
      </c>
      <c r="M27" s="24">
        <v>49498</v>
      </c>
      <c r="N27" s="17">
        <f t="shared" si="0"/>
        <v>4732785</v>
      </c>
    </row>
    <row r="28" spans="1:14" x14ac:dyDescent="0.25">
      <c r="A28" s="6" t="s">
        <v>31</v>
      </c>
      <c r="B28" s="12">
        <v>3532165</v>
      </c>
      <c r="C28" s="12">
        <v>1121638</v>
      </c>
      <c r="D28" s="12">
        <v>18651</v>
      </c>
      <c r="E28" s="12">
        <v>0</v>
      </c>
      <c r="F28" s="12">
        <v>70777</v>
      </c>
      <c r="G28" s="12">
        <v>120902</v>
      </c>
      <c r="H28" s="12">
        <v>0</v>
      </c>
      <c r="I28" s="12">
        <v>11192</v>
      </c>
      <c r="J28" s="10">
        <v>0</v>
      </c>
      <c r="K28" s="12">
        <v>125044</v>
      </c>
      <c r="L28" s="10">
        <v>1903462</v>
      </c>
      <c r="M28" s="24">
        <v>62797</v>
      </c>
      <c r="N28" s="17">
        <f t="shared" si="0"/>
        <v>6966628</v>
      </c>
    </row>
    <row r="29" spans="1:14" x14ac:dyDescent="0.25">
      <c r="A29" s="6" t="s">
        <v>32</v>
      </c>
      <c r="B29" s="12">
        <v>2187861</v>
      </c>
      <c r="C29" s="12">
        <v>694755</v>
      </c>
      <c r="D29" s="12">
        <v>11553</v>
      </c>
      <c r="E29" s="12">
        <v>0</v>
      </c>
      <c r="F29" s="12">
        <v>43840</v>
      </c>
      <c r="G29" s="12">
        <v>74800</v>
      </c>
      <c r="H29" s="12">
        <v>0</v>
      </c>
      <c r="I29" s="12">
        <v>6933</v>
      </c>
      <c r="J29" s="10">
        <v>0</v>
      </c>
      <c r="K29" s="12">
        <v>20701</v>
      </c>
      <c r="L29" s="10">
        <v>226359</v>
      </c>
      <c r="M29" s="24">
        <v>38851</v>
      </c>
      <c r="N29" s="17">
        <f t="shared" si="0"/>
        <v>3305653</v>
      </c>
    </row>
    <row r="30" spans="1:14" x14ac:dyDescent="0.25">
      <c r="A30" s="6" t="s">
        <v>33</v>
      </c>
      <c r="B30" s="12">
        <v>1587800</v>
      </c>
      <c r="C30" s="12">
        <v>504206</v>
      </c>
      <c r="D30" s="12">
        <v>8384</v>
      </c>
      <c r="E30" s="12">
        <v>0</v>
      </c>
      <c r="F30" s="12">
        <v>31816</v>
      </c>
      <c r="G30" s="12">
        <v>54062</v>
      </c>
      <c r="H30" s="12">
        <v>0</v>
      </c>
      <c r="I30" s="12">
        <v>5031</v>
      </c>
      <c r="J30" s="10">
        <v>0</v>
      </c>
      <c r="K30" s="12">
        <v>35641</v>
      </c>
      <c r="L30" s="10">
        <v>77998</v>
      </c>
      <c r="M30" s="24">
        <v>28082</v>
      </c>
      <c r="N30" s="17">
        <f t="shared" si="0"/>
        <v>2333020</v>
      </c>
    </row>
    <row r="31" spans="1:14" x14ac:dyDescent="0.25">
      <c r="A31" s="6" t="s">
        <v>34</v>
      </c>
      <c r="B31" s="12">
        <v>2397771</v>
      </c>
      <c r="C31" s="12">
        <v>761412</v>
      </c>
      <c r="D31" s="12">
        <v>12661</v>
      </c>
      <c r="E31" s="12">
        <v>0</v>
      </c>
      <c r="F31" s="12">
        <v>48046</v>
      </c>
      <c r="G31" s="12">
        <v>81643</v>
      </c>
      <c r="H31" s="12">
        <v>0</v>
      </c>
      <c r="I31" s="12">
        <v>7598</v>
      </c>
      <c r="J31" s="10">
        <v>0</v>
      </c>
      <c r="K31" s="12">
        <v>19087</v>
      </c>
      <c r="L31" s="10">
        <v>184999</v>
      </c>
      <c r="M31" s="24">
        <v>42406</v>
      </c>
      <c r="N31" s="17">
        <f t="shared" si="0"/>
        <v>3555623</v>
      </c>
    </row>
    <row r="32" spans="1:14" x14ac:dyDescent="0.25">
      <c r="A32" s="6" t="s">
        <v>35</v>
      </c>
      <c r="B32" s="12">
        <v>3669586</v>
      </c>
      <c r="C32" s="12">
        <v>1165276</v>
      </c>
      <c r="D32" s="12">
        <v>19377</v>
      </c>
      <c r="E32" s="12">
        <v>0</v>
      </c>
      <c r="F32" s="12">
        <v>73531</v>
      </c>
      <c r="G32" s="12">
        <v>123410</v>
      </c>
      <c r="H32" s="12">
        <v>0</v>
      </c>
      <c r="I32" s="12">
        <v>11628</v>
      </c>
      <c r="J32" s="10">
        <v>0</v>
      </c>
      <c r="K32" s="12">
        <v>138799</v>
      </c>
      <c r="L32" s="10">
        <v>381354</v>
      </c>
      <c r="M32" s="24">
        <v>64100</v>
      </c>
      <c r="N32" s="17">
        <f t="shared" si="0"/>
        <v>5647061</v>
      </c>
    </row>
    <row r="33" spans="1:14" x14ac:dyDescent="0.25">
      <c r="A33" s="6" t="s">
        <v>36</v>
      </c>
      <c r="B33" s="12">
        <v>2856321</v>
      </c>
      <c r="C33" s="12">
        <v>907024</v>
      </c>
      <c r="D33" s="12">
        <v>15082</v>
      </c>
      <c r="E33" s="12">
        <v>0</v>
      </c>
      <c r="F33" s="12">
        <v>57234</v>
      </c>
      <c r="G33" s="12">
        <v>97093</v>
      </c>
      <c r="H33" s="12">
        <v>0</v>
      </c>
      <c r="I33" s="12">
        <v>9051</v>
      </c>
      <c r="J33" s="10">
        <v>0</v>
      </c>
      <c r="K33" s="12">
        <v>90146</v>
      </c>
      <c r="L33" s="10">
        <v>0</v>
      </c>
      <c r="M33" s="24">
        <v>50431</v>
      </c>
      <c r="N33" s="17">
        <f t="shared" si="0"/>
        <v>4082382</v>
      </c>
    </row>
    <row r="34" spans="1:14" x14ac:dyDescent="0.25">
      <c r="A34" s="6" t="s">
        <v>37</v>
      </c>
      <c r="B34" s="12">
        <v>2443815</v>
      </c>
      <c r="C34" s="12">
        <v>776033</v>
      </c>
      <c r="D34" s="12">
        <v>12904</v>
      </c>
      <c r="E34" s="12">
        <v>0</v>
      </c>
      <c r="F34" s="12">
        <v>48969</v>
      </c>
      <c r="G34" s="12">
        <v>82618</v>
      </c>
      <c r="H34" s="12">
        <v>0</v>
      </c>
      <c r="I34" s="12">
        <v>7744</v>
      </c>
      <c r="J34" s="10">
        <v>0</v>
      </c>
      <c r="K34" s="12">
        <v>47182</v>
      </c>
      <c r="L34" s="10">
        <v>163005</v>
      </c>
      <c r="M34" s="24">
        <v>42912</v>
      </c>
      <c r="N34" s="17">
        <f t="shared" si="0"/>
        <v>3625182</v>
      </c>
    </row>
    <row r="35" spans="1:14" x14ac:dyDescent="0.25">
      <c r="A35" s="6" t="s">
        <v>38</v>
      </c>
      <c r="B35" s="12">
        <v>2379038</v>
      </c>
      <c r="C35" s="12">
        <v>755463</v>
      </c>
      <c r="D35" s="12">
        <v>12562</v>
      </c>
      <c r="E35" s="12">
        <v>0</v>
      </c>
      <c r="F35" s="12">
        <v>47671</v>
      </c>
      <c r="G35" s="12">
        <v>80994</v>
      </c>
      <c r="H35" s="12">
        <v>0</v>
      </c>
      <c r="I35" s="12">
        <v>7539</v>
      </c>
      <c r="J35" s="10">
        <v>0</v>
      </c>
      <c r="K35" s="12">
        <v>31941</v>
      </c>
      <c r="L35" s="10">
        <v>234382</v>
      </c>
      <c r="M35" s="24">
        <v>42069</v>
      </c>
      <c r="N35" s="17">
        <f t="shared" si="0"/>
        <v>3591659</v>
      </c>
    </row>
    <row r="36" spans="1:14" x14ac:dyDescent="0.25">
      <c r="A36" s="6" t="s">
        <v>39</v>
      </c>
      <c r="B36" s="12">
        <v>4661501</v>
      </c>
      <c r="C36" s="12">
        <v>1480259</v>
      </c>
      <c r="D36" s="12">
        <v>24615</v>
      </c>
      <c r="E36" s="12">
        <v>0</v>
      </c>
      <c r="F36" s="12">
        <v>93406</v>
      </c>
      <c r="G36" s="12">
        <v>158906</v>
      </c>
      <c r="H36" s="12">
        <v>0</v>
      </c>
      <c r="I36" s="12">
        <v>14771</v>
      </c>
      <c r="J36" s="10">
        <v>0</v>
      </c>
      <c r="K36" s="12">
        <v>183744</v>
      </c>
      <c r="L36" s="10">
        <v>816937</v>
      </c>
      <c r="M36" s="24">
        <v>82537</v>
      </c>
      <c r="N36" s="17">
        <f t="shared" si="0"/>
        <v>7516676</v>
      </c>
    </row>
    <row r="37" spans="1:14" x14ac:dyDescent="0.25">
      <c r="A37" s="6" t="s">
        <v>53</v>
      </c>
      <c r="B37" s="12">
        <v>1593028</v>
      </c>
      <c r="C37" s="12">
        <v>505866</v>
      </c>
      <c r="D37" s="12">
        <v>8412</v>
      </c>
      <c r="E37" s="12">
        <v>0</v>
      </c>
      <c r="F37" s="12">
        <v>31921</v>
      </c>
      <c r="G37" s="12">
        <v>53783</v>
      </c>
      <c r="H37" s="12">
        <v>0</v>
      </c>
      <c r="I37" s="12">
        <v>5048</v>
      </c>
      <c r="J37" s="10">
        <v>0</v>
      </c>
      <c r="K37" s="12">
        <v>66542</v>
      </c>
      <c r="L37" s="10">
        <v>0</v>
      </c>
      <c r="M37" s="24">
        <v>27932</v>
      </c>
      <c r="N37" s="17">
        <f t="shared" si="0"/>
        <v>2292532</v>
      </c>
    </row>
    <row r="38" spans="1:14" x14ac:dyDescent="0.25">
      <c r="A38" s="6" t="s">
        <v>40</v>
      </c>
      <c r="B38" s="12">
        <v>6440579</v>
      </c>
      <c r="C38" s="12">
        <v>2045205</v>
      </c>
      <c r="D38" s="12">
        <v>34009</v>
      </c>
      <c r="E38" s="12">
        <v>0</v>
      </c>
      <c r="F38" s="12">
        <v>129055</v>
      </c>
      <c r="G38" s="12">
        <v>213314</v>
      </c>
      <c r="H38" s="12">
        <v>0</v>
      </c>
      <c r="I38" s="12">
        <v>20409</v>
      </c>
      <c r="J38" s="10">
        <v>0</v>
      </c>
      <c r="K38" s="12">
        <v>273522</v>
      </c>
      <c r="L38" s="10">
        <v>139846</v>
      </c>
      <c r="M38" s="24">
        <v>110796</v>
      </c>
      <c r="N38" s="17">
        <f t="shared" si="0"/>
        <v>9406735</v>
      </c>
    </row>
    <row r="39" spans="1:14" x14ac:dyDescent="0.25">
      <c r="A39" s="6" t="s">
        <v>41</v>
      </c>
      <c r="B39" s="12">
        <v>3832137</v>
      </c>
      <c r="C39" s="12">
        <v>1216894</v>
      </c>
      <c r="D39" s="12">
        <v>20235</v>
      </c>
      <c r="E39" s="12">
        <v>0</v>
      </c>
      <c r="F39" s="12">
        <v>76788</v>
      </c>
      <c r="G39" s="12">
        <v>127101</v>
      </c>
      <c r="H39" s="12">
        <v>0</v>
      </c>
      <c r="I39" s="12">
        <v>12143</v>
      </c>
      <c r="J39" s="10">
        <v>0</v>
      </c>
      <c r="K39" s="12">
        <v>140239</v>
      </c>
      <c r="L39" s="10">
        <v>836107</v>
      </c>
      <c r="M39" s="24">
        <v>66017</v>
      </c>
      <c r="N39" s="17">
        <f t="shared" si="0"/>
        <v>6327661</v>
      </c>
    </row>
    <row r="40" spans="1:14" x14ac:dyDescent="0.25">
      <c r="A40" s="6" t="s">
        <v>42</v>
      </c>
      <c r="B40" s="12">
        <v>2647335</v>
      </c>
      <c r="C40" s="12">
        <v>840661</v>
      </c>
      <c r="D40" s="12">
        <v>13979</v>
      </c>
      <c r="E40" s="12">
        <v>0</v>
      </c>
      <c r="F40" s="12">
        <v>53047</v>
      </c>
      <c r="G40" s="12">
        <v>91828</v>
      </c>
      <c r="H40" s="12">
        <v>0</v>
      </c>
      <c r="I40" s="12">
        <v>8389</v>
      </c>
      <c r="J40" s="10">
        <v>0</v>
      </c>
      <c r="K40" s="12">
        <v>96312</v>
      </c>
      <c r="L40" s="10">
        <v>278880</v>
      </c>
      <c r="M40" s="24">
        <v>47696</v>
      </c>
      <c r="N40" s="17">
        <f t="shared" si="0"/>
        <v>4078127</v>
      </c>
    </row>
    <row r="41" spans="1:14" x14ac:dyDescent="0.25">
      <c r="A41" s="6" t="s">
        <v>43</v>
      </c>
      <c r="B41" s="12">
        <v>2149465</v>
      </c>
      <c r="C41" s="12">
        <v>682562</v>
      </c>
      <c r="D41" s="12">
        <v>11350</v>
      </c>
      <c r="E41" s="12">
        <v>0</v>
      </c>
      <c r="F41" s="12">
        <v>43071</v>
      </c>
      <c r="G41" s="12">
        <v>73268</v>
      </c>
      <c r="H41" s="12">
        <v>0</v>
      </c>
      <c r="I41" s="12">
        <v>6811</v>
      </c>
      <c r="J41" s="10">
        <v>0</v>
      </c>
      <c r="K41" s="12">
        <v>24958</v>
      </c>
      <c r="L41" s="10">
        <v>8927</v>
      </c>
      <c r="M41" s="24">
        <v>38056</v>
      </c>
      <c r="N41" s="17">
        <f t="shared" si="0"/>
        <v>3038468</v>
      </c>
    </row>
    <row r="42" spans="1:14" ht="15.75" thickBot="1" x14ac:dyDescent="0.3">
      <c r="A42" s="7" t="s">
        <v>44</v>
      </c>
      <c r="B42" s="13">
        <f>SUM(B6:B41)</f>
        <v>140523054</v>
      </c>
      <c r="C42" s="13">
        <f t="shared" ref="C42:N42" si="1">SUM(C6:C41)</f>
        <v>44623071</v>
      </c>
      <c r="D42" s="13">
        <f t="shared" si="1"/>
        <v>742016</v>
      </c>
      <c r="E42" s="13">
        <f t="shared" si="1"/>
        <v>0</v>
      </c>
      <c r="F42" s="13">
        <f t="shared" si="1"/>
        <v>2815780</v>
      </c>
      <c r="G42" s="13">
        <f t="shared" si="1"/>
        <v>4786586</v>
      </c>
      <c r="H42" s="13">
        <f t="shared" si="1"/>
        <v>0</v>
      </c>
      <c r="I42" s="13">
        <f t="shared" si="1"/>
        <v>445283</v>
      </c>
      <c r="J42" s="13">
        <f t="shared" si="1"/>
        <v>0</v>
      </c>
      <c r="K42" s="13">
        <f t="shared" si="1"/>
        <v>5070932</v>
      </c>
      <c r="L42" s="13">
        <f t="shared" si="1"/>
        <v>12667207</v>
      </c>
      <c r="M42" s="25">
        <f t="shared" si="1"/>
        <v>2486176</v>
      </c>
      <c r="N42" s="18">
        <f t="shared" si="1"/>
        <v>214160105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26"/>
      <c r="N43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G1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2" width="20.42578125" customWidth="1"/>
    <col min="13" max="13" width="20.7109375" style="27" customWidth="1"/>
    <col min="14" max="14" width="20.42578125" customWidth="1"/>
    <col min="15" max="17" width="17" style="20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2"/>
      <c r="N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"/>
      <c r="N2" s="5"/>
    </row>
    <row r="3" spans="1:17" ht="18.75" x14ac:dyDescent="0.3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2"/>
      <c r="N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2"/>
      <c r="N4" s="5"/>
    </row>
    <row r="5" spans="1:17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60</v>
      </c>
      <c r="L5" s="3" t="s">
        <v>49</v>
      </c>
      <c r="M5" s="23" t="s">
        <v>64</v>
      </c>
      <c r="N5" s="2" t="s">
        <v>10</v>
      </c>
      <c r="O5" s="21"/>
      <c r="P5" s="21"/>
      <c r="Q5" s="21"/>
    </row>
    <row r="6" spans="1:17" ht="21" customHeight="1" x14ac:dyDescent="0.25">
      <c r="A6" s="6" t="s">
        <v>11</v>
      </c>
      <c r="B6" s="9">
        <v>1845616</v>
      </c>
      <c r="C6" s="9">
        <v>654009</v>
      </c>
      <c r="D6" s="9">
        <v>13363</v>
      </c>
      <c r="E6" s="9">
        <v>0</v>
      </c>
      <c r="F6" s="9">
        <v>4237</v>
      </c>
      <c r="G6" s="9">
        <v>82985</v>
      </c>
      <c r="H6" s="9">
        <v>0</v>
      </c>
      <c r="I6" s="9">
        <v>7652</v>
      </c>
      <c r="J6" s="10">
        <v>0</v>
      </c>
      <c r="K6" s="9">
        <v>40164</v>
      </c>
      <c r="L6" s="10">
        <v>0</v>
      </c>
      <c r="M6" s="24">
        <v>4995</v>
      </c>
      <c r="N6" s="17">
        <f>SUM(B6:M6)</f>
        <v>2653021</v>
      </c>
    </row>
    <row r="7" spans="1:17" x14ac:dyDescent="0.25">
      <c r="A7" s="6" t="s">
        <v>12</v>
      </c>
      <c r="B7" s="12">
        <v>2274809</v>
      </c>
      <c r="C7" s="12">
        <v>806097</v>
      </c>
      <c r="D7" s="12">
        <v>16471</v>
      </c>
      <c r="E7" s="12">
        <v>0</v>
      </c>
      <c r="F7" s="12">
        <v>5222</v>
      </c>
      <c r="G7" s="12">
        <v>102528</v>
      </c>
      <c r="H7" s="12">
        <v>0</v>
      </c>
      <c r="I7" s="12">
        <v>9431</v>
      </c>
      <c r="J7" s="10">
        <v>0</v>
      </c>
      <c r="K7" s="12">
        <v>49898</v>
      </c>
      <c r="L7" s="10">
        <v>331710</v>
      </c>
      <c r="M7" s="24">
        <v>6171</v>
      </c>
      <c r="N7" s="17">
        <f t="shared" ref="N7:N41" si="0">SUM(B7:M7)</f>
        <v>3602337</v>
      </c>
    </row>
    <row r="8" spans="1:17" x14ac:dyDescent="0.25">
      <c r="A8" s="6" t="s">
        <v>13</v>
      </c>
      <c r="B8" s="12">
        <v>2523938</v>
      </c>
      <c r="C8" s="12">
        <v>894378</v>
      </c>
      <c r="D8" s="12">
        <v>18274</v>
      </c>
      <c r="E8" s="12">
        <v>0</v>
      </c>
      <c r="F8" s="12">
        <v>5794</v>
      </c>
      <c r="G8" s="12">
        <v>113604</v>
      </c>
      <c r="H8" s="12">
        <v>0</v>
      </c>
      <c r="I8" s="12">
        <v>10464</v>
      </c>
      <c r="J8" s="10">
        <v>0</v>
      </c>
      <c r="K8" s="12">
        <v>80656</v>
      </c>
      <c r="L8" s="10">
        <v>0</v>
      </c>
      <c r="M8" s="24">
        <v>6838</v>
      </c>
      <c r="N8" s="17">
        <f t="shared" si="0"/>
        <v>3653946</v>
      </c>
    </row>
    <row r="9" spans="1:17" x14ac:dyDescent="0.25">
      <c r="A9" s="6" t="s">
        <v>14</v>
      </c>
      <c r="B9" s="12">
        <v>4008898</v>
      </c>
      <c r="C9" s="12">
        <v>1420585</v>
      </c>
      <c r="D9" s="12">
        <v>29026</v>
      </c>
      <c r="E9" s="12">
        <v>0</v>
      </c>
      <c r="F9" s="12">
        <v>9203</v>
      </c>
      <c r="G9" s="12">
        <v>181087</v>
      </c>
      <c r="H9" s="12">
        <v>0</v>
      </c>
      <c r="I9" s="12">
        <v>16620</v>
      </c>
      <c r="J9" s="10">
        <v>0</v>
      </c>
      <c r="K9" s="12">
        <v>193276</v>
      </c>
      <c r="L9" s="10">
        <v>768770</v>
      </c>
      <c r="M9" s="24">
        <v>10899</v>
      </c>
      <c r="N9" s="17">
        <f t="shared" si="0"/>
        <v>6638364</v>
      </c>
    </row>
    <row r="10" spans="1:17" x14ac:dyDescent="0.25">
      <c r="A10" s="6" t="s">
        <v>51</v>
      </c>
      <c r="B10" s="12">
        <v>833026</v>
      </c>
      <c r="C10" s="12">
        <v>295189</v>
      </c>
      <c r="D10" s="12">
        <v>6031</v>
      </c>
      <c r="E10" s="12">
        <v>0</v>
      </c>
      <c r="F10" s="12">
        <v>1912</v>
      </c>
      <c r="G10" s="12">
        <v>37622</v>
      </c>
      <c r="H10" s="12">
        <v>0</v>
      </c>
      <c r="I10" s="12">
        <v>3454</v>
      </c>
      <c r="J10" s="10">
        <v>0</v>
      </c>
      <c r="K10" s="12">
        <v>23924</v>
      </c>
      <c r="L10" s="10">
        <v>0</v>
      </c>
      <c r="M10" s="24">
        <v>2265</v>
      </c>
      <c r="N10" s="17">
        <f t="shared" si="0"/>
        <v>1203423</v>
      </c>
    </row>
    <row r="11" spans="1:17" x14ac:dyDescent="0.25">
      <c r="A11" s="6" t="s">
        <v>15</v>
      </c>
      <c r="B11" s="12">
        <v>1775719</v>
      </c>
      <c r="C11" s="12">
        <v>629241</v>
      </c>
      <c r="D11" s="12">
        <v>12857</v>
      </c>
      <c r="E11" s="12">
        <v>0</v>
      </c>
      <c r="F11" s="12">
        <v>4076</v>
      </c>
      <c r="G11" s="12">
        <v>80446</v>
      </c>
      <c r="H11" s="12">
        <v>0</v>
      </c>
      <c r="I11" s="12">
        <v>7362</v>
      </c>
      <c r="J11" s="10">
        <v>0</v>
      </c>
      <c r="K11" s="12">
        <v>22076</v>
      </c>
      <c r="L11" s="10">
        <v>154777</v>
      </c>
      <c r="M11" s="24">
        <v>4842</v>
      </c>
      <c r="N11" s="17">
        <f t="shared" si="0"/>
        <v>2691396</v>
      </c>
    </row>
    <row r="12" spans="1:17" x14ac:dyDescent="0.25">
      <c r="A12" s="6" t="s">
        <v>16</v>
      </c>
      <c r="B12" s="12">
        <v>7774246</v>
      </c>
      <c r="C12" s="12">
        <v>2754867</v>
      </c>
      <c r="D12" s="12">
        <v>56289</v>
      </c>
      <c r="E12" s="12">
        <v>0</v>
      </c>
      <c r="F12" s="12">
        <v>17847</v>
      </c>
      <c r="G12" s="12">
        <v>346171</v>
      </c>
      <c r="H12" s="12">
        <v>0</v>
      </c>
      <c r="I12" s="12">
        <v>32231</v>
      </c>
      <c r="J12" s="10">
        <v>0</v>
      </c>
      <c r="K12" s="12">
        <v>440212</v>
      </c>
      <c r="L12" s="10">
        <v>440358</v>
      </c>
      <c r="M12" s="24">
        <v>20835</v>
      </c>
      <c r="N12" s="17">
        <f t="shared" si="0"/>
        <v>11883056</v>
      </c>
    </row>
    <row r="13" spans="1:17" x14ac:dyDescent="0.25">
      <c r="A13" s="6" t="s">
        <v>17</v>
      </c>
      <c r="B13" s="12">
        <v>15592069</v>
      </c>
      <c r="C13" s="12">
        <v>5525176</v>
      </c>
      <c r="D13" s="12">
        <v>112894</v>
      </c>
      <c r="E13" s="12">
        <v>0</v>
      </c>
      <c r="F13" s="12">
        <v>35794</v>
      </c>
      <c r="G13" s="12">
        <v>726236</v>
      </c>
      <c r="H13" s="12">
        <v>0</v>
      </c>
      <c r="I13" s="12">
        <v>64643</v>
      </c>
      <c r="J13" s="10">
        <v>0</v>
      </c>
      <c r="K13" s="12">
        <v>827878</v>
      </c>
      <c r="L13" s="10">
        <v>251832</v>
      </c>
      <c r="M13" s="24">
        <v>43710</v>
      </c>
      <c r="N13" s="17">
        <f t="shared" si="0"/>
        <v>23180232</v>
      </c>
    </row>
    <row r="14" spans="1:17" x14ac:dyDescent="0.25">
      <c r="A14" s="6" t="s">
        <v>18</v>
      </c>
      <c r="B14" s="12">
        <v>4608366</v>
      </c>
      <c r="C14" s="12">
        <v>1633012</v>
      </c>
      <c r="D14" s="12">
        <v>33367</v>
      </c>
      <c r="E14" s="12">
        <v>0</v>
      </c>
      <c r="F14" s="12">
        <v>10579</v>
      </c>
      <c r="G14" s="12">
        <v>204619</v>
      </c>
      <c r="H14" s="12">
        <v>0</v>
      </c>
      <c r="I14" s="12">
        <v>19106</v>
      </c>
      <c r="J14" s="10">
        <v>0</v>
      </c>
      <c r="K14" s="12">
        <v>224852</v>
      </c>
      <c r="L14" s="10">
        <v>51934</v>
      </c>
      <c r="M14" s="24">
        <v>12316</v>
      </c>
      <c r="N14" s="17">
        <f t="shared" si="0"/>
        <v>6798151</v>
      </c>
    </row>
    <row r="15" spans="1:17" x14ac:dyDescent="0.25">
      <c r="A15" s="6" t="s">
        <v>52</v>
      </c>
      <c r="B15" s="12">
        <v>662200</v>
      </c>
      <c r="C15" s="12">
        <v>234656</v>
      </c>
      <c r="D15" s="12">
        <v>4795</v>
      </c>
      <c r="E15" s="12">
        <v>0</v>
      </c>
      <c r="F15" s="12">
        <v>1520</v>
      </c>
      <c r="G15" s="12">
        <v>29891</v>
      </c>
      <c r="H15" s="12">
        <v>0</v>
      </c>
      <c r="I15" s="12">
        <v>2745</v>
      </c>
      <c r="J15" s="10">
        <v>0</v>
      </c>
      <c r="K15" s="12">
        <v>16537</v>
      </c>
      <c r="L15" s="10">
        <v>0</v>
      </c>
      <c r="M15" s="24">
        <v>1799</v>
      </c>
      <c r="N15" s="17">
        <f t="shared" si="0"/>
        <v>954143</v>
      </c>
    </row>
    <row r="16" spans="1:17" x14ac:dyDescent="0.25">
      <c r="A16" s="6" t="s">
        <v>19</v>
      </c>
      <c r="B16" s="12">
        <v>1801198</v>
      </c>
      <c r="C16" s="12">
        <v>638269</v>
      </c>
      <c r="D16" s="12">
        <v>13042</v>
      </c>
      <c r="E16" s="12">
        <v>0</v>
      </c>
      <c r="F16" s="12">
        <v>4135</v>
      </c>
      <c r="G16" s="12">
        <v>81446</v>
      </c>
      <c r="H16" s="12">
        <v>0</v>
      </c>
      <c r="I16" s="12">
        <v>7468</v>
      </c>
      <c r="J16" s="10">
        <v>0</v>
      </c>
      <c r="K16" s="12">
        <v>43462</v>
      </c>
      <c r="L16" s="10">
        <v>109731</v>
      </c>
      <c r="M16" s="24">
        <v>4902</v>
      </c>
      <c r="N16" s="17">
        <f t="shared" si="0"/>
        <v>2703653</v>
      </c>
    </row>
    <row r="17" spans="1:14" x14ac:dyDescent="0.25">
      <c r="A17" s="6" t="s">
        <v>20</v>
      </c>
      <c r="B17" s="12">
        <v>1823714</v>
      </c>
      <c r="C17" s="12">
        <v>646248</v>
      </c>
      <c r="D17" s="12">
        <v>13205</v>
      </c>
      <c r="E17" s="12">
        <v>0</v>
      </c>
      <c r="F17" s="12">
        <v>4187</v>
      </c>
      <c r="G17" s="12">
        <v>82606</v>
      </c>
      <c r="H17" s="12">
        <v>0</v>
      </c>
      <c r="I17" s="12">
        <v>7561</v>
      </c>
      <c r="J17" s="10">
        <v>0</v>
      </c>
      <c r="K17" s="12">
        <v>38958</v>
      </c>
      <c r="L17" s="10">
        <v>194990</v>
      </c>
      <c r="M17" s="24">
        <v>4972</v>
      </c>
      <c r="N17" s="17">
        <f t="shared" si="0"/>
        <v>2816441</v>
      </c>
    </row>
    <row r="18" spans="1:14" x14ac:dyDescent="0.25">
      <c r="A18" s="6" t="s">
        <v>21</v>
      </c>
      <c r="B18" s="12">
        <v>8719114</v>
      </c>
      <c r="C18" s="12">
        <v>3089689</v>
      </c>
      <c r="D18" s="12">
        <v>63130</v>
      </c>
      <c r="E18" s="12">
        <v>0</v>
      </c>
      <c r="F18" s="12">
        <v>20016</v>
      </c>
      <c r="G18" s="12">
        <v>386848</v>
      </c>
      <c r="H18" s="12">
        <v>0</v>
      </c>
      <c r="I18" s="12">
        <v>36148</v>
      </c>
      <c r="J18" s="10">
        <v>0</v>
      </c>
      <c r="K18" s="12">
        <v>483945</v>
      </c>
      <c r="L18" s="10">
        <v>1945804</v>
      </c>
      <c r="M18" s="24">
        <v>23283</v>
      </c>
      <c r="N18" s="17">
        <f t="shared" si="0"/>
        <v>14767977</v>
      </c>
    </row>
    <row r="19" spans="1:14" x14ac:dyDescent="0.25">
      <c r="A19" s="6" t="s">
        <v>22</v>
      </c>
      <c r="B19" s="12">
        <v>2909690</v>
      </c>
      <c r="C19" s="12">
        <v>1031072</v>
      </c>
      <c r="D19" s="12">
        <v>21068</v>
      </c>
      <c r="E19" s="12">
        <v>0</v>
      </c>
      <c r="F19" s="12">
        <v>6680</v>
      </c>
      <c r="G19" s="12">
        <v>133088</v>
      </c>
      <c r="H19" s="12">
        <v>0</v>
      </c>
      <c r="I19" s="12">
        <v>12063</v>
      </c>
      <c r="J19" s="10">
        <v>0</v>
      </c>
      <c r="K19" s="12">
        <v>129092</v>
      </c>
      <c r="L19" s="10">
        <v>266248</v>
      </c>
      <c r="M19" s="24">
        <v>8010</v>
      </c>
      <c r="N19" s="17">
        <f t="shared" si="0"/>
        <v>4517011</v>
      </c>
    </row>
    <row r="20" spans="1:14" x14ac:dyDescent="0.25">
      <c r="A20" s="6" t="s">
        <v>23</v>
      </c>
      <c r="B20" s="12">
        <v>1733733</v>
      </c>
      <c r="C20" s="12">
        <v>614362</v>
      </c>
      <c r="D20" s="12">
        <v>12553</v>
      </c>
      <c r="E20" s="12">
        <v>0</v>
      </c>
      <c r="F20" s="12">
        <v>3980</v>
      </c>
      <c r="G20" s="12">
        <v>78310</v>
      </c>
      <c r="H20" s="12">
        <v>0</v>
      </c>
      <c r="I20" s="12">
        <v>7188</v>
      </c>
      <c r="J20" s="10">
        <v>0</v>
      </c>
      <c r="K20" s="12">
        <v>35459</v>
      </c>
      <c r="L20" s="10">
        <v>0</v>
      </c>
      <c r="M20" s="24">
        <v>4713</v>
      </c>
      <c r="N20" s="17">
        <f t="shared" si="0"/>
        <v>2490298</v>
      </c>
    </row>
    <row r="21" spans="1:14" x14ac:dyDescent="0.25">
      <c r="A21" s="6" t="s">
        <v>24</v>
      </c>
      <c r="B21" s="12">
        <v>1695805</v>
      </c>
      <c r="C21" s="12">
        <v>600922</v>
      </c>
      <c r="D21" s="12">
        <v>12278</v>
      </c>
      <c r="E21" s="12">
        <v>0</v>
      </c>
      <c r="F21" s="12">
        <v>3893</v>
      </c>
      <c r="G21" s="12">
        <v>76539</v>
      </c>
      <c r="H21" s="12">
        <v>0</v>
      </c>
      <c r="I21" s="12">
        <v>7031</v>
      </c>
      <c r="J21" s="10">
        <v>0</v>
      </c>
      <c r="K21" s="12">
        <v>22525</v>
      </c>
      <c r="L21" s="10">
        <v>116197</v>
      </c>
      <c r="M21" s="24">
        <v>4607</v>
      </c>
      <c r="N21" s="17">
        <f t="shared" si="0"/>
        <v>2539797</v>
      </c>
    </row>
    <row r="22" spans="1:14" x14ac:dyDescent="0.25">
      <c r="A22" s="6" t="s">
        <v>25</v>
      </c>
      <c r="B22" s="12">
        <v>1269866</v>
      </c>
      <c r="C22" s="12">
        <v>449987</v>
      </c>
      <c r="D22" s="12">
        <v>9194</v>
      </c>
      <c r="E22" s="12">
        <v>0</v>
      </c>
      <c r="F22" s="12">
        <v>2915</v>
      </c>
      <c r="G22" s="12">
        <v>57374</v>
      </c>
      <c r="H22" s="12">
        <v>0</v>
      </c>
      <c r="I22" s="12">
        <v>5265</v>
      </c>
      <c r="J22" s="10">
        <v>0</v>
      </c>
      <c r="K22" s="12">
        <v>36447</v>
      </c>
      <c r="L22" s="10">
        <v>0</v>
      </c>
      <c r="M22" s="24">
        <v>3453</v>
      </c>
      <c r="N22" s="17">
        <f t="shared" si="0"/>
        <v>1834501</v>
      </c>
    </row>
    <row r="23" spans="1:14" x14ac:dyDescent="0.25">
      <c r="A23" s="6" t="s">
        <v>26</v>
      </c>
      <c r="B23" s="12">
        <v>1982135</v>
      </c>
      <c r="C23" s="12">
        <v>702386</v>
      </c>
      <c r="D23" s="12">
        <v>14352</v>
      </c>
      <c r="E23" s="12">
        <v>0</v>
      </c>
      <c r="F23" s="12">
        <v>4550</v>
      </c>
      <c r="G23" s="12">
        <v>89576</v>
      </c>
      <c r="H23" s="12">
        <v>0</v>
      </c>
      <c r="I23" s="12">
        <v>8218</v>
      </c>
      <c r="J23" s="10">
        <v>0</v>
      </c>
      <c r="K23" s="12">
        <v>41990</v>
      </c>
      <c r="L23" s="10">
        <v>1052886</v>
      </c>
      <c r="M23" s="24">
        <v>5391</v>
      </c>
      <c r="N23" s="17">
        <f t="shared" si="0"/>
        <v>3901484</v>
      </c>
    </row>
    <row r="24" spans="1:14" x14ac:dyDescent="0.25">
      <c r="A24" s="6" t="s">
        <v>27</v>
      </c>
      <c r="B24" s="12">
        <v>2019928</v>
      </c>
      <c r="C24" s="12">
        <v>715778</v>
      </c>
      <c r="D24" s="12">
        <v>14625</v>
      </c>
      <c r="E24" s="12">
        <v>0</v>
      </c>
      <c r="F24" s="12">
        <v>4637</v>
      </c>
      <c r="G24" s="12">
        <v>90371</v>
      </c>
      <c r="H24" s="12">
        <v>0</v>
      </c>
      <c r="I24" s="12">
        <v>8374</v>
      </c>
      <c r="J24" s="10">
        <v>0</v>
      </c>
      <c r="K24" s="12">
        <v>93682</v>
      </c>
      <c r="L24" s="10">
        <v>436516</v>
      </c>
      <c r="M24" s="24">
        <v>5440</v>
      </c>
      <c r="N24" s="17">
        <f t="shared" si="0"/>
        <v>3389351</v>
      </c>
    </row>
    <row r="25" spans="1:14" x14ac:dyDescent="0.25">
      <c r="A25" s="6" t="s">
        <v>28</v>
      </c>
      <c r="B25" s="12">
        <v>5202474</v>
      </c>
      <c r="C25" s="12">
        <v>1843539</v>
      </c>
      <c r="D25" s="12">
        <v>37668</v>
      </c>
      <c r="E25" s="12">
        <v>0</v>
      </c>
      <c r="F25" s="12">
        <v>11943</v>
      </c>
      <c r="G25" s="12">
        <v>236507</v>
      </c>
      <c r="H25" s="12">
        <v>0</v>
      </c>
      <c r="I25" s="12">
        <v>21569</v>
      </c>
      <c r="J25" s="10">
        <v>0</v>
      </c>
      <c r="K25" s="12">
        <v>262481</v>
      </c>
      <c r="L25" s="10">
        <v>827909</v>
      </c>
      <c r="M25" s="24">
        <v>14235</v>
      </c>
      <c r="N25" s="17">
        <f t="shared" si="0"/>
        <v>8458325</v>
      </c>
    </row>
    <row r="26" spans="1:14" x14ac:dyDescent="0.25">
      <c r="A26" s="6" t="s">
        <v>29</v>
      </c>
      <c r="B26" s="12">
        <v>1820198</v>
      </c>
      <c r="C26" s="12">
        <v>645002</v>
      </c>
      <c r="D26" s="12">
        <v>13179</v>
      </c>
      <c r="E26" s="12">
        <v>0</v>
      </c>
      <c r="F26" s="12">
        <v>4179</v>
      </c>
      <c r="G26" s="12">
        <v>82133</v>
      </c>
      <c r="H26" s="12">
        <v>0</v>
      </c>
      <c r="I26" s="12">
        <v>7546</v>
      </c>
      <c r="J26" s="10">
        <v>0</v>
      </c>
      <c r="K26" s="12">
        <v>35807</v>
      </c>
      <c r="L26" s="10">
        <v>279373</v>
      </c>
      <c r="M26" s="24">
        <v>4943</v>
      </c>
      <c r="N26" s="17">
        <f t="shared" si="0"/>
        <v>2892360</v>
      </c>
    </row>
    <row r="27" spans="1:14" x14ac:dyDescent="0.25">
      <c r="A27" s="6" t="s">
        <v>30</v>
      </c>
      <c r="B27" s="12">
        <v>2136280</v>
      </c>
      <c r="C27" s="12">
        <v>757008</v>
      </c>
      <c r="D27" s="12">
        <v>15468</v>
      </c>
      <c r="E27" s="12">
        <v>0</v>
      </c>
      <c r="F27" s="12">
        <v>4904</v>
      </c>
      <c r="G27" s="12">
        <v>96539</v>
      </c>
      <c r="H27" s="12">
        <v>0</v>
      </c>
      <c r="I27" s="12">
        <v>8857</v>
      </c>
      <c r="J27" s="10">
        <v>0</v>
      </c>
      <c r="K27" s="12">
        <v>61442</v>
      </c>
      <c r="L27" s="10">
        <v>1125</v>
      </c>
      <c r="M27" s="24">
        <v>5810</v>
      </c>
      <c r="N27" s="17">
        <f t="shared" si="0"/>
        <v>3087433</v>
      </c>
    </row>
    <row r="28" spans="1:14" x14ac:dyDescent="0.25">
      <c r="A28" s="6" t="s">
        <v>31</v>
      </c>
      <c r="B28" s="12">
        <v>2699672</v>
      </c>
      <c r="C28" s="12">
        <v>956651</v>
      </c>
      <c r="D28" s="12">
        <v>19547</v>
      </c>
      <c r="E28" s="12">
        <v>0</v>
      </c>
      <c r="F28" s="12">
        <v>6197</v>
      </c>
      <c r="G28" s="12">
        <v>122477</v>
      </c>
      <c r="H28" s="12">
        <v>0</v>
      </c>
      <c r="I28" s="12">
        <v>11192</v>
      </c>
      <c r="J28" s="10">
        <v>0</v>
      </c>
      <c r="K28" s="12">
        <v>106097</v>
      </c>
      <c r="L28" s="10">
        <v>313672</v>
      </c>
      <c r="M28" s="24">
        <v>7372</v>
      </c>
      <c r="N28" s="17">
        <f t="shared" si="0"/>
        <v>4242877</v>
      </c>
    </row>
    <row r="29" spans="1:14" x14ac:dyDescent="0.25">
      <c r="A29" s="6" t="s">
        <v>32</v>
      </c>
      <c r="B29" s="12">
        <v>1672206</v>
      </c>
      <c r="C29" s="12">
        <v>592560</v>
      </c>
      <c r="D29" s="12">
        <v>12108</v>
      </c>
      <c r="E29" s="12">
        <v>0</v>
      </c>
      <c r="F29" s="12">
        <v>3839</v>
      </c>
      <c r="G29" s="12">
        <v>75774</v>
      </c>
      <c r="H29" s="12">
        <v>0</v>
      </c>
      <c r="I29" s="12">
        <v>6933</v>
      </c>
      <c r="J29" s="10">
        <v>0</v>
      </c>
      <c r="K29" s="12">
        <v>17565</v>
      </c>
      <c r="L29" s="10">
        <v>69332</v>
      </c>
      <c r="M29" s="24">
        <v>4561</v>
      </c>
      <c r="N29" s="17">
        <f t="shared" si="0"/>
        <v>2454878</v>
      </c>
    </row>
    <row r="30" spans="1:14" x14ac:dyDescent="0.25">
      <c r="A30" s="6" t="s">
        <v>33</v>
      </c>
      <c r="B30" s="12">
        <v>1213573</v>
      </c>
      <c r="C30" s="12">
        <v>430039</v>
      </c>
      <c r="D30" s="12">
        <v>8787</v>
      </c>
      <c r="E30" s="12">
        <v>0</v>
      </c>
      <c r="F30" s="12">
        <v>2786</v>
      </c>
      <c r="G30" s="12">
        <v>54765</v>
      </c>
      <c r="H30" s="12">
        <v>0</v>
      </c>
      <c r="I30" s="12">
        <v>5031</v>
      </c>
      <c r="J30" s="10">
        <v>0</v>
      </c>
      <c r="K30" s="12">
        <v>30240</v>
      </c>
      <c r="L30" s="10">
        <v>25448</v>
      </c>
      <c r="M30" s="24">
        <v>3296</v>
      </c>
      <c r="N30" s="17">
        <f t="shared" si="0"/>
        <v>1773965</v>
      </c>
    </row>
    <row r="31" spans="1:14" x14ac:dyDescent="0.25">
      <c r="A31" s="6" t="s">
        <v>34</v>
      </c>
      <c r="B31" s="12">
        <v>1832642</v>
      </c>
      <c r="C31" s="12">
        <v>649412</v>
      </c>
      <c r="D31" s="12">
        <v>13269</v>
      </c>
      <c r="E31" s="12">
        <v>0</v>
      </c>
      <c r="F31" s="12">
        <v>4207</v>
      </c>
      <c r="G31" s="12">
        <v>82706</v>
      </c>
      <c r="H31" s="12">
        <v>0</v>
      </c>
      <c r="I31" s="12">
        <v>7598</v>
      </c>
      <c r="J31" s="10">
        <v>0</v>
      </c>
      <c r="K31" s="12">
        <v>16195</v>
      </c>
      <c r="L31" s="10">
        <v>189001</v>
      </c>
      <c r="M31" s="24">
        <v>4978</v>
      </c>
      <c r="N31" s="17">
        <f t="shared" si="0"/>
        <v>2800008</v>
      </c>
    </row>
    <row r="32" spans="1:14" x14ac:dyDescent="0.25">
      <c r="A32" s="6" t="s">
        <v>35</v>
      </c>
      <c r="B32" s="12">
        <v>2804704</v>
      </c>
      <c r="C32" s="12">
        <v>993870</v>
      </c>
      <c r="D32" s="12">
        <v>20307</v>
      </c>
      <c r="E32" s="12">
        <v>0</v>
      </c>
      <c r="F32" s="12">
        <v>6439</v>
      </c>
      <c r="G32" s="12">
        <v>125017</v>
      </c>
      <c r="H32" s="12">
        <v>0</v>
      </c>
      <c r="I32" s="12">
        <v>11628</v>
      </c>
      <c r="J32" s="10">
        <v>0</v>
      </c>
      <c r="K32" s="12">
        <v>117768</v>
      </c>
      <c r="L32" s="10">
        <v>0</v>
      </c>
      <c r="M32" s="24">
        <v>7524</v>
      </c>
      <c r="N32" s="17">
        <f t="shared" si="0"/>
        <v>4087257</v>
      </c>
    </row>
    <row r="33" spans="1:14" x14ac:dyDescent="0.25">
      <c r="A33" s="6" t="s">
        <v>36</v>
      </c>
      <c r="B33" s="12">
        <v>2183117</v>
      </c>
      <c r="C33" s="12">
        <v>773605</v>
      </c>
      <c r="D33" s="12">
        <v>15807</v>
      </c>
      <c r="E33" s="12">
        <v>0</v>
      </c>
      <c r="F33" s="12">
        <v>5012</v>
      </c>
      <c r="G33" s="12">
        <v>98357</v>
      </c>
      <c r="H33" s="12">
        <v>0</v>
      </c>
      <c r="I33" s="12">
        <v>9051</v>
      </c>
      <c r="J33" s="10">
        <v>0</v>
      </c>
      <c r="K33" s="12">
        <v>76487</v>
      </c>
      <c r="L33" s="10">
        <v>0</v>
      </c>
      <c r="M33" s="24">
        <v>5920</v>
      </c>
      <c r="N33" s="17">
        <f t="shared" si="0"/>
        <v>3167356</v>
      </c>
    </row>
    <row r="34" spans="1:14" x14ac:dyDescent="0.25">
      <c r="A34" s="6" t="s">
        <v>37</v>
      </c>
      <c r="B34" s="12">
        <v>1867834</v>
      </c>
      <c r="C34" s="12">
        <v>661882</v>
      </c>
      <c r="D34" s="12">
        <v>13524</v>
      </c>
      <c r="E34" s="12">
        <v>0</v>
      </c>
      <c r="F34" s="12">
        <v>4288</v>
      </c>
      <c r="G34" s="12">
        <v>83694</v>
      </c>
      <c r="H34" s="12">
        <v>0</v>
      </c>
      <c r="I34" s="12">
        <v>7744</v>
      </c>
      <c r="J34" s="10">
        <v>0</v>
      </c>
      <c r="K34" s="12">
        <v>40033</v>
      </c>
      <c r="L34" s="10">
        <v>164811</v>
      </c>
      <c r="M34" s="24">
        <v>5037</v>
      </c>
      <c r="N34" s="17">
        <f t="shared" si="0"/>
        <v>2848847</v>
      </c>
    </row>
    <row r="35" spans="1:14" x14ac:dyDescent="0.25">
      <c r="A35" s="6" t="s">
        <v>38</v>
      </c>
      <c r="B35" s="12">
        <v>1818325</v>
      </c>
      <c r="C35" s="12">
        <v>644338</v>
      </c>
      <c r="D35" s="12">
        <v>13166</v>
      </c>
      <c r="E35" s="12">
        <v>0</v>
      </c>
      <c r="F35" s="12">
        <v>4174</v>
      </c>
      <c r="G35" s="12">
        <v>82049</v>
      </c>
      <c r="H35" s="12">
        <v>0</v>
      </c>
      <c r="I35" s="12">
        <v>7539</v>
      </c>
      <c r="J35" s="10">
        <v>0</v>
      </c>
      <c r="K35" s="12">
        <v>27102</v>
      </c>
      <c r="L35" s="10">
        <v>172240</v>
      </c>
      <c r="M35" s="24">
        <v>4938</v>
      </c>
      <c r="N35" s="17">
        <f t="shared" si="0"/>
        <v>2773871</v>
      </c>
    </row>
    <row r="36" spans="1:14" x14ac:dyDescent="0.25">
      <c r="A36" s="6" t="s">
        <v>39</v>
      </c>
      <c r="B36" s="12">
        <v>3562835</v>
      </c>
      <c r="C36" s="12">
        <v>1262520</v>
      </c>
      <c r="D36" s="12">
        <v>25797</v>
      </c>
      <c r="E36" s="12">
        <v>0</v>
      </c>
      <c r="F36" s="12">
        <v>8179</v>
      </c>
      <c r="G36" s="12">
        <v>160976</v>
      </c>
      <c r="H36" s="12">
        <v>0</v>
      </c>
      <c r="I36" s="12">
        <v>14771</v>
      </c>
      <c r="J36" s="10">
        <v>0</v>
      </c>
      <c r="K36" s="12">
        <v>155902</v>
      </c>
      <c r="L36" s="10">
        <v>174652</v>
      </c>
      <c r="M36" s="24">
        <v>9689</v>
      </c>
      <c r="N36" s="17">
        <f t="shared" si="0"/>
        <v>5375321</v>
      </c>
    </row>
    <row r="37" spans="1:14" x14ac:dyDescent="0.25">
      <c r="A37" s="6" t="s">
        <v>53</v>
      </c>
      <c r="B37" s="12">
        <v>1217569</v>
      </c>
      <c r="C37" s="12">
        <v>431455</v>
      </c>
      <c r="D37" s="12">
        <v>8816</v>
      </c>
      <c r="E37" s="12">
        <v>0</v>
      </c>
      <c r="F37" s="12">
        <v>2795</v>
      </c>
      <c r="G37" s="12">
        <v>54484</v>
      </c>
      <c r="H37" s="12">
        <v>0</v>
      </c>
      <c r="I37" s="12">
        <v>5048</v>
      </c>
      <c r="J37" s="10">
        <v>0</v>
      </c>
      <c r="K37" s="12">
        <v>56460</v>
      </c>
      <c r="L37" s="10">
        <v>0</v>
      </c>
      <c r="M37" s="24">
        <v>3279</v>
      </c>
      <c r="N37" s="17">
        <f t="shared" si="0"/>
        <v>1779906</v>
      </c>
    </row>
    <row r="38" spans="1:14" x14ac:dyDescent="0.25">
      <c r="A38" s="6" t="s">
        <v>40</v>
      </c>
      <c r="B38" s="12">
        <v>4922605</v>
      </c>
      <c r="C38" s="12">
        <v>1744365</v>
      </c>
      <c r="D38" s="12">
        <v>35642</v>
      </c>
      <c r="E38" s="12">
        <v>0</v>
      </c>
      <c r="F38" s="12">
        <v>11301</v>
      </c>
      <c r="G38" s="12">
        <v>216092</v>
      </c>
      <c r="H38" s="12">
        <v>0</v>
      </c>
      <c r="I38" s="12">
        <v>20409</v>
      </c>
      <c r="J38" s="10">
        <v>0</v>
      </c>
      <c r="K38" s="12">
        <v>232077</v>
      </c>
      <c r="L38" s="10">
        <v>695389</v>
      </c>
      <c r="M38" s="24">
        <v>13006</v>
      </c>
      <c r="N38" s="17">
        <f t="shared" si="0"/>
        <v>7890886</v>
      </c>
    </row>
    <row r="39" spans="1:14" x14ac:dyDescent="0.25">
      <c r="A39" s="6" t="s">
        <v>41</v>
      </c>
      <c r="B39" s="12">
        <v>2928943</v>
      </c>
      <c r="C39" s="12">
        <v>1037895</v>
      </c>
      <c r="D39" s="12">
        <v>21207</v>
      </c>
      <c r="E39" s="12">
        <v>0</v>
      </c>
      <c r="F39" s="12">
        <v>6724</v>
      </c>
      <c r="G39" s="12">
        <v>128756</v>
      </c>
      <c r="H39" s="12">
        <v>0</v>
      </c>
      <c r="I39" s="12">
        <v>12143</v>
      </c>
      <c r="J39" s="10">
        <v>0</v>
      </c>
      <c r="K39" s="12">
        <v>118990</v>
      </c>
      <c r="L39" s="10">
        <v>1448468</v>
      </c>
      <c r="M39" s="24">
        <v>7750</v>
      </c>
      <c r="N39" s="17">
        <f t="shared" si="0"/>
        <v>5710876</v>
      </c>
    </row>
    <row r="40" spans="1:14" x14ac:dyDescent="0.25">
      <c r="A40" s="6" t="s">
        <v>42</v>
      </c>
      <c r="B40" s="12">
        <v>2023387</v>
      </c>
      <c r="C40" s="12">
        <v>717004</v>
      </c>
      <c r="D40" s="12">
        <v>14650</v>
      </c>
      <c r="E40" s="12">
        <v>0</v>
      </c>
      <c r="F40" s="12">
        <v>4645</v>
      </c>
      <c r="G40" s="12">
        <v>93024</v>
      </c>
      <c r="H40" s="12">
        <v>0</v>
      </c>
      <c r="I40" s="12">
        <v>8389</v>
      </c>
      <c r="J40" s="10">
        <v>0</v>
      </c>
      <c r="K40" s="12">
        <v>81719</v>
      </c>
      <c r="L40" s="10">
        <v>944780</v>
      </c>
      <c r="M40" s="24">
        <v>5599</v>
      </c>
      <c r="N40" s="17">
        <f t="shared" si="0"/>
        <v>3893197</v>
      </c>
    </row>
    <row r="41" spans="1:14" x14ac:dyDescent="0.25">
      <c r="A41" s="6" t="s">
        <v>43</v>
      </c>
      <c r="B41" s="12">
        <v>1642859</v>
      </c>
      <c r="C41" s="12">
        <v>582161</v>
      </c>
      <c r="D41" s="12">
        <v>11895</v>
      </c>
      <c r="E41" s="12">
        <v>0</v>
      </c>
      <c r="F41" s="12">
        <v>3771</v>
      </c>
      <c r="G41" s="12">
        <v>74222</v>
      </c>
      <c r="H41" s="12">
        <v>0</v>
      </c>
      <c r="I41" s="12">
        <v>6811</v>
      </c>
      <c r="J41" s="10">
        <v>0</v>
      </c>
      <c r="K41" s="12">
        <v>21176</v>
      </c>
      <c r="L41" s="10">
        <v>239172</v>
      </c>
      <c r="M41" s="24">
        <v>4467</v>
      </c>
      <c r="N41" s="17">
        <f t="shared" si="0"/>
        <v>2586534</v>
      </c>
    </row>
    <row r="42" spans="1:14" ht="15.75" thickBot="1" x14ac:dyDescent="0.3">
      <c r="A42" s="7" t="s">
        <v>44</v>
      </c>
      <c r="B42" s="13">
        <f>SUM(B6:B41)</f>
        <v>107403293</v>
      </c>
      <c r="C42" s="13">
        <f t="shared" ref="C42:L42" si="1">SUM(C6:C41)</f>
        <v>38059229</v>
      </c>
      <c r="D42" s="13">
        <f t="shared" si="1"/>
        <v>777651</v>
      </c>
      <c r="E42" s="13">
        <f t="shared" si="1"/>
        <v>0</v>
      </c>
      <c r="F42" s="13">
        <f t="shared" si="1"/>
        <v>246560</v>
      </c>
      <c r="G42" s="13">
        <f t="shared" si="1"/>
        <v>4848919</v>
      </c>
      <c r="H42" s="13">
        <f t="shared" si="1"/>
        <v>0</v>
      </c>
      <c r="I42" s="13">
        <f t="shared" si="1"/>
        <v>445283</v>
      </c>
      <c r="J42" s="13">
        <f t="shared" si="1"/>
        <v>0</v>
      </c>
      <c r="K42" s="13">
        <f t="shared" si="1"/>
        <v>4302574</v>
      </c>
      <c r="L42" s="13">
        <f t="shared" si="1"/>
        <v>11667125</v>
      </c>
      <c r="M42" s="25">
        <f t="shared" ref="M42" si="2">SUM(M6:M41)</f>
        <v>291845</v>
      </c>
      <c r="N42" s="18">
        <f>SUM(N6:N41)</f>
        <v>168042479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26"/>
      <c r="N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Usuario de Windows</cp:lastModifiedBy>
  <cp:lastPrinted>2020-07-07T02:13:44Z</cp:lastPrinted>
  <dcterms:created xsi:type="dcterms:W3CDTF">2014-04-11T21:27:33Z</dcterms:created>
  <dcterms:modified xsi:type="dcterms:W3CDTF">2020-07-07T18:52:50Z</dcterms:modified>
</cp:coreProperties>
</file>