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nero 202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<sst xmlns="http://schemas.openxmlformats.org/spreadsheetml/2006/main" count="66" uniqueCount="66">
  <si>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</si>
  <si>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</si>
  <si>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</si>
  <si>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</si>
  <si>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</si>
  <si>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</si>
  <si>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</si>
  <si>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Tenencia o Uso de Vehiculos*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</si>
  <si>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</si>
  <si>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</si>
  <si>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</si>
  <si>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</si>
  <si>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</si>
  <si>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</si>
  <si>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</si>
  <si>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</si>
  <si>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</si>
  <si>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</si>
  <si>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</si>
  <si>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</si>
  <si>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</si>
  <si>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</si>
  <si>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</si>
  <si>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</si>
  <si>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</si>
  <si>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</si>
  <si>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</si>
  <si>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</si>
  <si>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</si>
  <si>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</si>
  <si>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</si>
  <si>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</si>
  <si>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</si>
  <si>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</si>
  <si>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</si>
  <si>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</si>
  <si>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</si>
  <si>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</si>
  <si>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</si>
  <si>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</si>
  <si>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</si>
  <si>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</si>
  <si>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</si>
  <si>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</si>
  <si>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</si>
  <si>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</si>
  <si>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</si>
  <si>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</si>
  <si>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</si>
  <si>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</si>
  <si>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</si>
  <si>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Fondo ISR</t>
  </si>
  <si>
    <t>FEIEF
FGP</t>
  </si>
  <si>
    <t>FEIEF 
FFM</t>
  </si>
  <si>
    <t>FEIEF
FOFIR</t>
  </si>
  <si>
    <t>Compensación Anual Definitiva 2020</t>
  </si>
  <si>
    <t>EN EL MES DE FEBRERO DEL EJERCICIO FISCAL 2021</t>
  </si>
  <si>
    <t>Cuenta por Liquidar Certificada de Participaciones de Gasolina y Diésel
enero 2021
(1)</t>
  </si>
  <si>
    <t>ISR Enajenación de Inmuebles enero 2021
(1)</t>
  </si>
  <si>
    <t>Incluye 3er. Ajuste cuatrimestral 2020.</t>
  </si>
  <si>
    <t>F.G.P.</t>
  </si>
  <si>
    <t>F.F.M.</t>
  </si>
  <si>
    <t>I.E.P.S.</t>
  </si>
  <si>
    <t>TOTAL</t>
  </si>
  <si>
    <t>NOTA :</t>
  </si>
  <si>
    <t>(1) Participaciones del mes de enero 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</si>
</sst>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164" fontId="4" fillId="34" borderId="12" xfId="47" applyFont="1" applyFill="1" applyBorder="1" applyAlignment="1">
      <alignment horizontal="center"/>
    </xf>
    <xf numFmtId="164" fontId="4" fillId="34" borderId="13" xfId="47" applyFont="1" applyFill="1" applyBorder="1" applyAlignment="1">
      <alignment horizontal="center"/>
    </xf>
    <xf numFmtId="164" fontId="4" fillId="34" borderId="14" xfId="47" applyFont="1" applyFill="1" applyBorder="1" applyAlignment="1">
      <alignment horizontal="center"/>
    </xf>
    <xf numFmtId="0" fontId="5" fillId="0" borderId="15" xfId="0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4" fontId="0" fillId="0" borderId="18" xfId="0" applyNumberFormat="1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21" xfId="0" applyNumberFormat="1" applyFont="1" applyFill="1" applyBorder="1" applyAlignment="1">
      <alignment vertical="center"/>
    </xf>
    <xf numFmtId="4" fontId="0" fillId="0" borderId="22" xfId="0" applyNumberFormat="1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vertical="center"/>
    </xf>
    <xf numFmtId="164" fontId="4" fillId="34" borderId="24" xfId="47" applyFont="1" applyFill="1" applyBorder="1" applyAlignment="1">
      <alignment vertical="center"/>
    </xf>
    <xf numFmtId="0" fontId="4" fillId="0" borderId="0" xfId="0" applyFont="1" applyAlignment="1">
      <alignment horizontal="right"/>
    </xf>
    <xf numFmtId="43" fontId="5" fillId="0" borderId="0" xfId="0" applyNumberFormat="1" applyFont="1" applyAlignment="1">
      <alignment horizontal="right"/>
    </xf>
    <xf numFmtId="4" fontId="5" fillId="0" borderId="0" xfId="47" applyNumberFormat="1" applyFont="1" applyAlignment="1">
      <alignment horizontal="right"/>
    </xf>
    <xf numFmtId="4" fontId="5" fillId="0" borderId="25" xfId="47" applyNumberFormat="1" applyFont="1" applyBorder="1" applyAlignment="1">
      <alignment horizontal="right"/>
    </xf>
    <xf numFmtId="43" fontId="4" fillId="0" borderId="0" xfId="0" applyNumberFormat="1" applyFont="1" applyAlignment="1">
      <alignment horizontal="right"/>
    </xf>
    <xf numFmtId="164" fontId="4" fillId="0" borderId="0" xfId="47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95250</xdr:rowOff>
    </xdr:from>
    <xdr:to>
      <xdr:col>2</xdr:col>
      <xdr:colOff>180975</xdr:colOff>
      <xdr:row>6</xdr:row>
      <xdr:rowOff>85725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52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704850</xdr:colOff>
      <xdr:row>0</xdr:row>
      <xdr:rowOff>28575</xdr:rowOff>
    </xdr:from>
    <xdr:to>
      <xdr:col>12</xdr:col>
      <xdr:colOff>704850</xdr:colOff>
      <xdr:row>6</xdr:row>
      <xdr:rowOff>133350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0" y="28575"/>
          <a:ext cx="1019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6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4" width="15.421875" style="10" customWidth="1"/>
    <col min="5" max="5" width="15.421875" style="0" customWidth="1"/>
    <col min="6" max="10" width="15.421875" style="10" customWidth="1"/>
    <col min="11" max="11" width="17.421875" style="0" customWidth="1"/>
    <col min="12" max="16" width="15.28125" style="10" customWidth="1"/>
    <col min="17" max="17" width="15.8515625" style="0" customWidth="1"/>
    <col min="18" max="18" width="17.00390625" style="0" customWidth="1"/>
  </cols>
  <sheetData>
    <row r="1" ht="12.75"/>
    <row r="2" spans="1:17" ht="18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8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6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  <c r="N4" s="3"/>
      <c r="O4" s="3"/>
      <c r="P4" s="3"/>
    </row>
    <row r="5" spans="1:16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  <c r="N5" s="3"/>
      <c r="O5" s="3"/>
      <c r="P5" s="3"/>
    </row>
    <row r="6" spans="1:17" ht="18">
      <c r="A6" s="18" t="s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8">
      <c r="A7" s="18" t="s">
        <v>56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6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  <c r="N8" s="5"/>
      <c r="O8" s="5"/>
      <c r="P8" s="5"/>
    </row>
    <row r="9" spans="1:17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19" t="s">
        <v>55</v>
      </c>
      <c r="O9" s="20"/>
      <c r="P9" s="21"/>
      <c r="Q9" s="4"/>
    </row>
    <row r="10" spans="1:17" s="9" customFormat="1" ht="84" customHeight="1">
      <c r="A10" s="6" t="s">
        <v>3</v>
      </c>
      <c r="B10" s="7" t="s">
        <v>4</v>
      </c>
      <c r="C10" s="8" t="s">
        <v>5</v>
      </c>
      <c r="D10" s="8" t="s">
        <v>6</v>
      </c>
      <c r="E10" s="7" t="s">
        <v>7</v>
      </c>
      <c r="F10" s="8" t="s">
        <v>8</v>
      </c>
      <c r="G10" s="8" t="s">
        <v>9</v>
      </c>
      <c r="H10" s="8" t="s">
        <v>10</v>
      </c>
      <c r="I10" s="8" t="s">
        <v>11</v>
      </c>
      <c r="J10" s="8" t="s">
        <v>50</v>
      </c>
      <c r="K10" s="7" t="s">
        <v>57</v>
      </c>
      <c r="L10" s="8" t="s">
        <v>51</v>
      </c>
      <c r="M10" s="7" t="s">
        <v>58</v>
      </c>
      <c r="N10" s="8" t="s">
        <v>52</v>
      </c>
      <c r="O10" s="8" t="s">
        <v>53</v>
      </c>
      <c r="P10" s="8" t="s">
        <v>54</v>
      </c>
      <c r="Q10" s="8" t="s">
        <v>12</v>
      </c>
    </row>
    <row r="11" spans="1:19" ht="16.5" customHeight="1">
      <c r="A11" s="22" t="s">
        <v>13</v>
      </c>
      <c r="B11" s="23">
        <v>3750675</v>
      </c>
      <c r="C11" s="24">
        <v>997556</v>
      </c>
      <c r="D11" s="25">
        <v>73494</v>
      </c>
      <c r="E11" s="25">
        <v>0</v>
      </c>
      <c r="F11" s="25">
        <v>33817</v>
      </c>
      <c r="G11" s="26">
        <v>7882</v>
      </c>
      <c r="H11" s="25">
        <v>82935</v>
      </c>
      <c r="I11" s="25">
        <v>0</v>
      </c>
      <c r="J11" s="24">
        <v>0</v>
      </c>
      <c r="K11" s="25">
        <v>47555</v>
      </c>
      <c r="L11" s="25">
        <v>0</v>
      </c>
      <c r="M11" s="26">
        <v>35214</v>
      </c>
      <c r="N11" s="26">
        <v>82828</v>
      </c>
      <c r="O11" s="26">
        <v>17615</v>
      </c>
      <c r="P11" s="26">
        <v>567</v>
      </c>
      <c r="Q11" s="27">
        <f>SUM(B11:P11)</f>
        <v>5130138</v>
      </c>
      <c r="R11" s="10"/>
      <c r="S11" s="17"/>
    </row>
    <row r="12" spans="1:19" ht="16.5" customHeight="1">
      <c r="A12" s="22" t="s">
        <v>14</v>
      </c>
      <c r="B12" s="28">
        <v>4510777</v>
      </c>
      <c r="C12" s="29">
        <v>1194873</v>
      </c>
      <c r="D12" s="30">
        <v>88741</v>
      </c>
      <c r="E12" s="30">
        <v>0</v>
      </c>
      <c r="F12" s="30">
        <v>40042</v>
      </c>
      <c r="G12" s="31">
        <v>9366</v>
      </c>
      <c r="H12" s="30">
        <v>101726</v>
      </c>
      <c r="I12" s="30">
        <v>0</v>
      </c>
      <c r="J12" s="29">
        <v>0</v>
      </c>
      <c r="K12" s="30">
        <v>59079</v>
      </c>
      <c r="L12" s="30">
        <v>367558</v>
      </c>
      <c r="M12" s="31">
        <v>43411</v>
      </c>
      <c r="N12" s="26">
        <v>98421</v>
      </c>
      <c r="O12" s="26">
        <v>20932</v>
      </c>
      <c r="P12" s="26">
        <v>699</v>
      </c>
      <c r="Q12" s="27">
        <f aca="true" t="shared" si="0" ref="Q12:Q46">SUM(B12:P12)</f>
        <v>6535625</v>
      </c>
      <c r="R12" s="10"/>
      <c r="S12" s="17"/>
    </row>
    <row r="13" spans="1:19" ht="16.5" customHeight="1">
      <c r="A13" s="22" t="s">
        <v>15</v>
      </c>
      <c r="B13" s="28">
        <v>5115512</v>
      </c>
      <c r="C13" s="29">
        <v>1359967</v>
      </c>
      <c r="D13" s="30">
        <v>100280</v>
      </c>
      <c r="E13" s="30">
        <v>0</v>
      </c>
      <c r="F13" s="30">
        <v>46047</v>
      </c>
      <c r="G13" s="31">
        <v>10737</v>
      </c>
      <c r="H13" s="30">
        <v>113174</v>
      </c>
      <c r="I13" s="30">
        <v>0</v>
      </c>
      <c r="J13" s="29">
        <v>0</v>
      </c>
      <c r="K13" s="30">
        <v>95497</v>
      </c>
      <c r="L13" s="30">
        <v>0</v>
      </c>
      <c r="M13" s="31">
        <v>48466</v>
      </c>
      <c r="N13" s="26">
        <v>112823</v>
      </c>
      <c r="O13" s="26">
        <v>23994</v>
      </c>
      <c r="P13" s="26">
        <v>776</v>
      </c>
      <c r="Q13" s="27">
        <f t="shared" si="0"/>
        <v>7027273</v>
      </c>
      <c r="R13" s="10"/>
      <c r="S13" s="17"/>
    </row>
    <row r="14" spans="1:19" ht="16.5" customHeight="1">
      <c r="A14" s="22" t="s">
        <v>16</v>
      </c>
      <c r="B14" s="28">
        <v>8357307</v>
      </c>
      <c r="C14" s="29">
        <v>2231860</v>
      </c>
      <c r="D14" s="30">
        <v>163099</v>
      </c>
      <c r="E14" s="30">
        <v>0</v>
      </c>
      <c r="F14" s="30">
        <v>76530</v>
      </c>
      <c r="G14" s="31">
        <v>17776</v>
      </c>
      <c r="H14" s="30">
        <v>178463</v>
      </c>
      <c r="I14" s="30">
        <v>0</v>
      </c>
      <c r="J14" s="29">
        <v>0</v>
      </c>
      <c r="K14" s="30">
        <v>228838</v>
      </c>
      <c r="L14" s="30">
        <v>1383268</v>
      </c>
      <c r="M14" s="31">
        <v>77771</v>
      </c>
      <c r="N14" s="26">
        <v>186796</v>
      </c>
      <c r="O14" s="26">
        <v>39726</v>
      </c>
      <c r="P14" s="26">
        <v>1232</v>
      </c>
      <c r="Q14" s="27">
        <f t="shared" si="0"/>
        <v>12942666</v>
      </c>
      <c r="R14" s="10"/>
      <c r="S14" s="17"/>
    </row>
    <row r="15" spans="1:19" ht="16.5" customHeight="1">
      <c r="A15" s="22" t="s">
        <v>47</v>
      </c>
      <c r="B15" s="28">
        <v>1697155</v>
      </c>
      <c r="C15" s="29">
        <v>451572</v>
      </c>
      <c r="D15" s="30">
        <v>33243</v>
      </c>
      <c r="E15" s="30">
        <v>0</v>
      </c>
      <c r="F15" s="30">
        <v>15326</v>
      </c>
      <c r="G15" s="31">
        <v>3571</v>
      </c>
      <c r="H15" s="30">
        <v>37091</v>
      </c>
      <c r="I15" s="30">
        <v>0</v>
      </c>
      <c r="J15" s="29">
        <v>0</v>
      </c>
      <c r="K15" s="30">
        <v>28326</v>
      </c>
      <c r="L15" s="30">
        <v>0</v>
      </c>
      <c r="M15" s="31">
        <v>15964</v>
      </c>
      <c r="N15" s="26">
        <v>37525</v>
      </c>
      <c r="O15" s="26">
        <v>7980</v>
      </c>
      <c r="P15" s="26">
        <v>256</v>
      </c>
      <c r="Q15" s="27">
        <f t="shared" si="0"/>
        <v>2328009</v>
      </c>
      <c r="R15" s="10"/>
      <c r="S15" s="17"/>
    </row>
    <row r="16" spans="1:19" ht="16.5" customHeight="1">
      <c r="A16" s="22" t="s">
        <v>17</v>
      </c>
      <c r="B16" s="28">
        <v>3601048</v>
      </c>
      <c r="C16" s="29">
        <v>957433</v>
      </c>
      <c r="D16" s="30">
        <v>70586</v>
      </c>
      <c r="E16" s="30">
        <v>0</v>
      </c>
      <c r="F16" s="30">
        <v>32426</v>
      </c>
      <c r="G16" s="31">
        <v>7560</v>
      </c>
      <c r="H16" s="30">
        <v>78579</v>
      </c>
      <c r="I16" s="30">
        <v>0</v>
      </c>
      <c r="J16" s="29">
        <v>0</v>
      </c>
      <c r="K16" s="30">
        <v>26137</v>
      </c>
      <c r="L16" s="30">
        <v>470977</v>
      </c>
      <c r="M16" s="31">
        <v>33690</v>
      </c>
      <c r="N16" s="26">
        <v>79443</v>
      </c>
      <c r="O16" s="26">
        <v>16895</v>
      </c>
      <c r="P16" s="26">
        <v>546</v>
      </c>
      <c r="Q16" s="27">
        <f t="shared" si="0"/>
        <v>5375320</v>
      </c>
      <c r="R16" s="10"/>
      <c r="S16" s="17"/>
    </row>
    <row r="17" spans="1:19" ht="16.5" customHeight="1">
      <c r="A17" s="22" t="s">
        <v>18</v>
      </c>
      <c r="B17" s="28">
        <v>15633694</v>
      </c>
      <c r="C17" s="29">
        <v>4150910</v>
      </c>
      <c r="D17" s="30">
        <v>306859</v>
      </c>
      <c r="E17" s="30">
        <v>0</v>
      </c>
      <c r="F17" s="30">
        <v>140032</v>
      </c>
      <c r="G17" s="31">
        <v>32688</v>
      </c>
      <c r="H17" s="30">
        <v>356148</v>
      </c>
      <c r="I17" s="30">
        <v>0</v>
      </c>
      <c r="J17" s="29">
        <v>0</v>
      </c>
      <c r="K17" s="30">
        <v>521211</v>
      </c>
      <c r="L17" s="30">
        <v>814701</v>
      </c>
      <c r="M17" s="31">
        <v>151533</v>
      </c>
      <c r="N17" s="26">
        <v>343490</v>
      </c>
      <c r="O17" s="26">
        <v>73051</v>
      </c>
      <c r="P17" s="26">
        <v>2390</v>
      </c>
      <c r="Q17" s="27">
        <f t="shared" si="0"/>
        <v>22526707</v>
      </c>
      <c r="R17" s="10"/>
      <c r="S17" s="17"/>
    </row>
    <row r="18" spans="1:19" ht="16.5" customHeight="1">
      <c r="A18" s="22" t="s">
        <v>19</v>
      </c>
      <c r="B18" s="28">
        <v>31995485</v>
      </c>
      <c r="C18" s="29">
        <v>8523106</v>
      </c>
      <c r="D18" s="30">
        <v>625974</v>
      </c>
      <c r="E18" s="30">
        <v>0</v>
      </c>
      <c r="F18" s="30">
        <v>290212</v>
      </c>
      <c r="G18" s="31">
        <v>67554</v>
      </c>
      <c r="H18" s="30">
        <v>650029</v>
      </c>
      <c r="I18" s="30">
        <v>0</v>
      </c>
      <c r="J18" s="29">
        <v>0</v>
      </c>
      <c r="K18" s="30">
        <v>980206</v>
      </c>
      <c r="L18" s="30">
        <v>273450</v>
      </c>
      <c r="M18" s="31">
        <v>303696</v>
      </c>
      <c r="N18" s="26">
        <v>709861</v>
      </c>
      <c r="O18" s="26">
        <v>150968</v>
      </c>
      <c r="P18" s="26">
        <v>4793</v>
      </c>
      <c r="Q18" s="27">
        <f t="shared" si="0"/>
        <v>44575334</v>
      </c>
      <c r="R18" s="10"/>
      <c r="S18" s="17"/>
    </row>
    <row r="19" spans="1:19" ht="16.5" customHeight="1">
      <c r="A19" s="22" t="s">
        <v>20</v>
      </c>
      <c r="B19" s="28">
        <v>9402896</v>
      </c>
      <c r="C19" s="29">
        <v>2502491</v>
      </c>
      <c r="D19" s="30">
        <v>184130</v>
      </c>
      <c r="E19" s="30">
        <v>0</v>
      </c>
      <c r="F19" s="30">
        <v>84991</v>
      </c>
      <c r="G19" s="31">
        <v>19799</v>
      </c>
      <c r="H19" s="30">
        <v>212286</v>
      </c>
      <c r="I19" s="30">
        <v>0</v>
      </c>
      <c r="J19" s="29">
        <v>0</v>
      </c>
      <c r="K19" s="30">
        <v>266225</v>
      </c>
      <c r="L19" s="30">
        <v>274787</v>
      </c>
      <c r="M19" s="31">
        <v>89384</v>
      </c>
      <c r="N19" s="26">
        <v>208050</v>
      </c>
      <c r="O19" s="26">
        <v>44247</v>
      </c>
      <c r="P19" s="26">
        <v>1417</v>
      </c>
      <c r="Q19" s="27">
        <f t="shared" si="0"/>
        <v>13290703</v>
      </c>
      <c r="R19" s="10"/>
      <c r="S19" s="17"/>
    </row>
    <row r="20" spans="1:19" ht="16.5" customHeight="1">
      <c r="A20" s="22" t="s">
        <v>48</v>
      </c>
      <c r="B20" s="28">
        <v>1350024</v>
      </c>
      <c r="C20" s="29">
        <v>359248</v>
      </c>
      <c r="D20" s="30">
        <v>26440</v>
      </c>
      <c r="E20" s="30">
        <v>0</v>
      </c>
      <c r="F20" s="30">
        <v>12196</v>
      </c>
      <c r="G20" s="31">
        <v>2842</v>
      </c>
      <c r="H20" s="30">
        <v>29522</v>
      </c>
      <c r="I20" s="30">
        <v>0</v>
      </c>
      <c r="J20" s="29">
        <v>0</v>
      </c>
      <c r="K20" s="30">
        <v>19579</v>
      </c>
      <c r="L20" s="30">
        <v>0</v>
      </c>
      <c r="M20" s="31">
        <v>12660</v>
      </c>
      <c r="N20" s="26">
        <v>29859</v>
      </c>
      <c r="O20" s="26">
        <v>6350</v>
      </c>
      <c r="P20" s="26">
        <v>204</v>
      </c>
      <c r="Q20" s="27">
        <f t="shared" si="0"/>
        <v>1848924</v>
      </c>
      <c r="R20" s="10"/>
      <c r="S20" s="17"/>
    </row>
    <row r="21" spans="1:19" ht="16.5" customHeight="1">
      <c r="A21" s="22" t="s">
        <v>21</v>
      </c>
      <c r="B21" s="28">
        <v>3665958</v>
      </c>
      <c r="C21" s="29">
        <v>975263</v>
      </c>
      <c r="D21" s="30">
        <v>71816</v>
      </c>
      <c r="E21" s="30">
        <v>0</v>
      </c>
      <c r="F21" s="30">
        <v>33084</v>
      </c>
      <c r="G21" s="31">
        <v>7710</v>
      </c>
      <c r="H21" s="30">
        <v>80016</v>
      </c>
      <c r="I21" s="30">
        <v>0</v>
      </c>
      <c r="J21" s="29">
        <v>0</v>
      </c>
      <c r="K21" s="30">
        <v>51459</v>
      </c>
      <c r="L21" s="30">
        <v>0</v>
      </c>
      <c r="M21" s="31">
        <v>34424</v>
      </c>
      <c r="N21" s="26">
        <v>81016</v>
      </c>
      <c r="O21" s="26">
        <v>17230</v>
      </c>
      <c r="P21" s="26">
        <v>554</v>
      </c>
      <c r="Q21" s="27">
        <f t="shared" si="0"/>
        <v>5018530</v>
      </c>
      <c r="R21" s="10"/>
      <c r="S21" s="17"/>
    </row>
    <row r="22" spans="1:19" s="10" customFormat="1" ht="16.5" customHeight="1">
      <c r="A22" s="22" t="s">
        <v>22</v>
      </c>
      <c r="B22" s="28">
        <v>3712490</v>
      </c>
      <c r="C22" s="29">
        <v>987673</v>
      </c>
      <c r="D22" s="30">
        <v>72726</v>
      </c>
      <c r="E22" s="30">
        <v>0</v>
      </c>
      <c r="F22" s="30">
        <v>33508</v>
      </c>
      <c r="G22" s="31">
        <v>7808</v>
      </c>
      <c r="H22" s="30">
        <v>80730</v>
      </c>
      <c r="I22" s="30">
        <v>0</v>
      </c>
      <c r="J22" s="29">
        <v>0</v>
      </c>
      <c r="K22" s="30">
        <v>46126</v>
      </c>
      <c r="L22" s="30">
        <v>195635</v>
      </c>
      <c r="M22" s="31">
        <v>34795</v>
      </c>
      <c r="N22" s="26">
        <v>82052</v>
      </c>
      <c r="O22" s="26">
        <v>17450</v>
      </c>
      <c r="P22" s="26">
        <v>561</v>
      </c>
      <c r="Q22" s="27">
        <f t="shared" si="0"/>
        <v>5271554</v>
      </c>
      <c r="S22" s="17"/>
    </row>
    <row r="23" spans="1:19" s="10" customFormat="1" ht="16.5" customHeight="1">
      <c r="A23" s="22" t="s">
        <v>23</v>
      </c>
      <c r="B23" s="28">
        <v>17637222</v>
      </c>
      <c r="C23" s="29">
        <v>4687385</v>
      </c>
      <c r="D23" s="30">
        <v>345856</v>
      </c>
      <c r="E23" s="30">
        <v>0</v>
      </c>
      <c r="F23" s="30">
        <v>158563</v>
      </c>
      <c r="G23" s="31">
        <v>36983</v>
      </c>
      <c r="H23" s="30">
        <v>402241</v>
      </c>
      <c r="I23" s="30">
        <v>0</v>
      </c>
      <c r="J23" s="29">
        <v>0</v>
      </c>
      <c r="K23" s="30">
        <v>572990</v>
      </c>
      <c r="L23" s="30">
        <v>604740</v>
      </c>
      <c r="M23" s="31">
        <v>169814</v>
      </c>
      <c r="N23" s="26">
        <v>388621</v>
      </c>
      <c r="O23" s="26">
        <v>82649</v>
      </c>
      <c r="P23" s="26">
        <v>2680</v>
      </c>
      <c r="Q23" s="27">
        <f t="shared" si="0"/>
        <v>25089744</v>
      </c>
      <c r="S23" s="17"/>
    </row>
    <row r="24" spans="1:19" s="10" customFormat="1" ht="16.5" customHeight="1">
      <c r="A24" s="22" t="s">
        <v>24</v>
      </c>
      <c r="B24" s="28">
        <v>5921514</v>
      </c>
      <c r="C24" s="29">
        <v>1575291</v>
      </c>
      <c r="D24" s="30">
        <v>116005</v>
      </c>
      <c r="E24" s="30">
        <v>0</v>
      </c>
      <c r="F24" s="30">
        <v>53437</v>
      </c>
      <c r="G24" s="31">
        <v>12453</v>
      </c>
      <c r="H24" s="30">
        <v>126207</v>
      </c>
      <c r="I24" s="30">
        <v>0</v>
      </c>
      <c r="J24" s="29">
        <v>0</v>
      </c>
      <c r="K24" s="30">
        <v>152845</v>
      </c>
      <c r="L24" s="30">
        <v>614946</v>
      </c>
      <c r="M24" s="31">
        <v>56336</v>
      </c>
      <c r="N24" s="26">
        <v>130857</v>
      </c>
      <c r="O24" s="26">
        <v>27830</v>
      </c>
      <c r="P24" s="26">
        <v>894</v>
      </c>
      <c r="Q24" s="27">
        <f t="shared" si="0"/>
        <v>8788615</v>
      </c>
      <c r="S24" s="17"/>
    </row>
    <row r="25" spans="1:19" s="10" customFormat="1" ht="16.5" customHeight="1">
      <c r="A25" s="22" t="s">
        <v>25</v>
      </c>
      <c r="B25" s="28">
        <v>3524530</v>
      </c>
      <c r="C25" s="29">
        <v>937462</v>
      </c>
      <c r="D25" s="30">
        <v>69059</v>
      </c>
      <c r="E25" s="30">
        <v>0</v>
      </c>
      <c r="F25" s="30">
        <v>31785</v>
      </c>
      <c r="G25" s="31">
        <v>7408</v>
      </c>
      <c r="H25" s="30">
        <v>77189</v>
      </c>
      <c r="I25" s="30">
        <v>0</v>
      </c>
      <c r="J25" s="29">
        <v>0</v>
      </c>
      <c r="K25" s="30">
        <v>41983</v>
      </c>
      <c r="L25" s="30">
        <v>71259</v>
      </c>
      <c r="M25" s="31">
        <v>33057</v>
      </c>
      <c r="N25" s="26">
        <v>77847</v>
      </c>
      <c r="O25" s="26">
        <v>16556</v>
      </c>
      <c r="P25" s="26">
        <v>533</v>
      </c>
      <c r="Q25" s="27">
        <f t="shared" si="0"/>
        <v>4888668</v>
      </c>
      <c r="S25" s="17"/>
    </row>
    <row r="26" spans="1:19" s="10" customFormat="1" ht="16.5" customHeight="1">
      <c r="A26" s="22" t="s">
        <v>26</v>
      </c>
      <c r="B26" s="28">
        <v>3448856</v>
      </c>
      <c r="C26" s="29">
        <v>917396</v>
      </c>
      <c r="D26" s="30">
        <v>67571</v>
      </c>
      <c r="E26" s="30">
        <v>0</v>
      </c>
      <c r="F26" s="30">
        <v>31111</v>
      </c>
      <c r="G26" s="31">
        <v>7251</v>
      </c>
      <c r="H26" s="30">
        <v>75619</v>
      </c>
      <c r="I26" s="30">
        <v>0</v>
      </c>
      <c r="J26" s="29">
        <v>0</v>
      </c>
      <c r="K26" s="30">
        <v>26670</v>
      </c>
      <c r="L26" s="30">
        <v>0</v>
      </c>
      <c r="M26" s="31">
        <v>32187</v>
      </c>
      <c r="N26" s="26">
        <v>76191</v>
      </c>
      <c r="O26" s="26">
        <v>16204</v>
      </c>
      <c r="P26" s="26">
        <v>521</v>
      </c>
      <c r="Q26" s="27">
        <f t="shared" si="0"/>
        <v>4699577</v>
      </c>
      <c r="S26" s="17"/>
    </row>
    <row r="27" spans="1:19" s="10" customFormat="1" ht="16.5" customHeight="1">
      <c r="A27" s="22" t="s">
        <v>27</v>
      </c>
      <c r="B27" s="28">
        <v>2587122</v>
      </c>
      <c r="C27" s="29">
        <v>688370</v>
      </c>
      <c r="D27" s="30">
        <v>50673</v>
      </c>
      <c r="E27" s="30">
        <v>0</v>
      </c>
      <c r="F27" s="30">
        <v>23363</v>
      </c>
      <c r="G27" s="31">
        <v>5444</v>
      </c>
      <c r="H27" s="30">
        <v>56513</v>
      </c>
      <c r="I27" s="30">
        <v>0</v>
      </c>
      <c r="J27" s="29">
        <v>0</v>
      </c>
      <c r="K27" s="30">
        <v>43153</v>
      </c>
      <c r="L27" s="30">
        <v>0</v>
      </c>
      <c r="M27" s="31">
        <v>24339</v>
      </c>
      <c r="N27" s="26">
        <v>57202</v>
      </c>
      <c r="O27" s="26">
        <v>12165</v>
      </c>
      <c r="P27" s="26">
        <v>390</v>
      </c>
      <c r="Q27" s="27">
        <f t="shared" si="0"/>
        <v>3548734</v>
      </c>
      <c r="S27" s="17"/>
    </row>
    <row r="28" spans="1:19" s="10" customFormat="1" ht="16.5" customHeight="1">
      <c r="A28" s="22" t="s">
        <v>28</v>
      </c>
      <c r="B28" s="28">
        <v>4041062</v>
      </c>
      <c r="C28" s="29">
        <v>1075350</v>
      </c>
      <c r="D28" s="30">
        <v>79143</v>
      </c>
      <c r="E28" s="30">
        <v>0</v>
      </c>
      <c r="F28" s="30">
        <v>36508</v>
      </c>
      <c r="G28" s="31">
        <v>8506</v>
      </c>
      <c r="H28" s="30">
        <v>88159</v>
      </c>
      <c r="I28" s="30">
        <v>0</v>
      </c>
      <c r="J28" s="29">
        <v>0</v>
      </c>
      <c r="K28" s="30">
        <v>49717</v>
      </c>
      <c r="L28" s="30">
        <v>0</v>
      </c>
      <c r="M28" s="31">
        <v>37811</v>
      </c>
      <c r="N28" s="26">
        <v>89379</v>
      </c>
      <c r="O28" s="26">
        <v>19008</v>
      </c>
      <c r="P28" s="26">
        <v>609</v>
      </c>
      <c r="Q28" s="27">
        <f t="shared" si="0"/>
        <v>5525252</v>
      </c>
      <c r="S28" s="17"/>
    </row>
    <row r="29" spans="1:19" s="10" customFormat="1" ht="16.5" customHeight="1">
      <c r="A29" s="22" t="s">
        <v>29</v>
      </c>
      <c r="B29" s="28">
        <v>4076795</v>
      </c>
      <c r="C29" s="29">
        <v>1083079</v>
      </c>
      <c r="D29" s="30">
        <v>79972</v>
      </c>
      <c r="E29" s="30">
        <v>0</v>
      </c>
      <c r="F29" s="30">
        <v>36601</v>
      </c>
      <c r="G29" s="31">
        <v>8539</v>
      </c>
      <c r="H29" s="30">
        <v>91674</v>
      </c>
      <c r="I29" s="30">
        <v>0</v>
      </c>
      <c r="J29" s="29">
        <v>0</v>
      </c>
      <c r="K29" s="30">
        <v>110919</v>
      </c>
      <c r="L29" s="30">
        <v>23659</v>
      </c>
      <c r="M29" s="31">
        <v>39129</v>
      </c>
      <c r="N29" s="26">
        <v>89731</v>
      </c>
      <c r="O29" s="26">
        <v>19083</v>
      </c>
      <c r="P29" s="26">
        <v>621</v>
      </c>
      <c r="Q29" s="27">
        <f t="shared" si="0"/>
        <v>5659802</v>
      </c>
      <c r="S29" s="17"/>
    </row>
    <row r="30" spans="1:19" s="10" customFormat="1" ht="16.5" customHeight="1">
      <c r="A30" s="22" t="s">
        <v>30</v>
      </c>
      <c r="B30" s="28">
        <v>10645728</v>
      </c>
      <c r="C30" s="29">
        <v>2834577</v>
      </c>
      <c r="D30" s="30">
        <v>208371</v>
      </c>
      <c r="E30" s="30">
        <v>0</v>
      </c>
      <c r="F30" s="30">
        <v>96394</v>
      </c>
      <c r="G30" s="31">
        <v>22447</v>
      </c>
      <c r="H30" s="30">
        <v>228575</v>
      </c>
      <c r="I30" s="30">
        <v>0</v>
      </c>
      <c r="J30" s="29">
        <v>0</v>
      </c>
      <c r="K30" s="30">
        <v>310777</v>
      </c>
      <c r="L30" s="30">
        <v>2099341</v>
      </c>
      <c r="M30" s="31">
        <v>101087</v>
      </c>
      <c r="N30" s="26">
        <v>235874</v>
      </c>
      <c r="O30" s="26">
        <v>50164</v>
      </c>
      <c r="P30" s="26">
        <v>1599</v>
      </c>
      <c r="Q30" s="27">
        <f t="shared" si="0"/>
        <v>16834934</v>
      </c>
      <c r="S30" s="17"/>
    </row>
    <row r="31" spans="1:19" s="10" customFormat="1" ht="16.5" customHeight="1">
      <c r="A31" s="22" t="s">
        <v>31</v>
      </c>
      <c r="B31" s="28">
        <v>3701588</v>
      </c>
      <c r="C31" s="29">
        <v>984612</v>
      </c>
      <c r="D31" s="30">
        <v>72524</v>
      </c>
      <c r="E31" s="30">
        <v>0</v>
      </c>
      <c r="F31" s="30">
        <v>33389</v>
      </c>
      <c r="G31" s="31">
        <v>7782</v>
      </c>
      <c r="H31" s="30">
        <v>81208</v>
      </c>
      <c r="I31" s="30">
        <v>0</v>
      </c>
      <c r="J31" s="29">
        <v>0</v>
      </c>
      <c r="K31" s="30">
        <v>42396</v>
      </c>
      <c r="L31" s="30">
        <v>387113</v>
      </c>
      <c r="M31" s="31">
        <v>34687</v>
      </c>
      <c r="N31" s="26">
        <v>81771</v>
      </c>
      <c r="O31" s="26">
        <v>17391</v>
      </c>
      <c r="P31" s="26">
        <v>559</v>
      </c>
      <c r="Q31" s="27">
        <f t="shared" si="0"/>
        <v>5445020</v>
      </c>
      <c r="S31" s="17"/>
    </row>
    <row r="32" spans="1:19" s="10" customFormat="1" ht="16.5" customHeight="1">
      <c r="A32" s="22" t="s">
        <v>32</v>
      </c>
      <c r="B32" s="28">
        <v>4349227</v>
      </c>
      <c r="C32" s="29">
        <v>1157091</v>
      </c>
      <c r="D32" s="30">
        <v>85198</v>
      </c>
      <c r="E32" s="30">
        <v>0</v>
      </c>
      <c r="F32" s="30">
        <v>39258</v>
      </c>
      <c r="G32" s="31">
        <v>9148</v>
      </c>
      <c r="H32" s="30">
        <v>95020</v>
      </c>
      <c r="I32" s="30">
        <v>0</v>
      </c>
      <c r="J32" s="29">
        <v>0</v>
      </c>
      <c r="K32" s="30">
        <v>72747</v>
      </c>
      <c r="L32" s="30">
        <v>0</v>
      </c>
      <c r="M32" s="31">
        <v>40945</v>
      </c>
      <c r="N32" s="26">
        <v>96130</v>
      </c>
      <c r="O32" s="26">
        <v>20444</v>
      </c>
      <c r="P32" s="26">
        <v>657</v>
      </c>
      <c r="Q32" s="27">
        <f t="shared" si="0"/>
        <v>5965865</v>
      </c>
      <c r="S32" s="17"/>
    </row>
    <row r="33" spans="1:19" s="10" customFormat="1" ht="16.5" customHeight="1">
      <c r="A33" s="22" t="s">
        <v>33</v>
      </c>
      <c r="B33" s="28">
        <v>5517433</v>
      </c>
      <c r="C33" s="29">
        <v>1468801</v>
      </c>
      <c r="D33" s="30">
        <v>108016</v>
      </c>
      <c r="E33" s="30">
        <v>0</v>
      </c>
      <c r="F33" s="30">
        <v>49920</v>
      </c>
      <c r="G33" s="31">
        <v>11627</v>
      </c>
      <c r="H33" s="30">
        <v>119119</v>
      </c>
      <c r="I33" s="30">
        <v>0</v>
      </c>
      <c r="J33" s="29">
        <v>0</v>
      </c>
      <c r="K33" s="30">
        <v>125619</v>
      </c>
      <c r="L33" s="30">
        <v>1491529</v>
      </c>
      <c r="M33" s="31">
        <v>52091</v>
      </c>
      <c r="N33" s="26">
        <v>122175</v>
      </c>
      <c r="O33" s="26">
        <v>25983</v>
      </c>
      <c r="P33" s="26">
        <v>830</v>
      </c>
      <c r="Q33" s="27">
        <f t="shared" si="0"/>
        <v>9093143</v>
      </c>
      <c r="S33" s="17"/>
    </row>
    <row r="34" spans="1:19" s="10" customFormat="1" ht="16.5" customHeight="1">
      <c r="A34" s="22" t="s">
        <v>34</v>
      </c>
      <c r="B34" s="28">
        <v>3403220</v>
      </c>
      <c r="C34" s="29">
        <v>905359</v>
      </c>
      <c r="D34" s="30">
        <v>66670</v>
      </c>
      <c r="E34" s="30">
        <v>0</v>
      </c>
      <c r="F34" s="30">
        <v>30712</v>
      </c>
      <c r="G34" s="31">
        <v>7157</v>
      </c>
      <c r="H34" s="30">
        <v>73962</v>
      </c>
      <c r="I34" s="30">
        <v>0</v>
      </c>
      <c r="J34" s="29">
        <v>0</v>
      </c>
      <c r="K34" s="30">
        <v>20796</v>
      </c>
      <c r="L34" s="30">
        <v>0</v>
      </c>
      <c r="M34" s="31">
        <v>31687</v>
      </c>
      <c r="N34" s="26">
        <v>75208</v>
      </c>
      <c r="O34" s="26">
        <v>15995</v>
      </c>
      <c r="P34" s="26">
        <v>514</v>
      </c>
      <c r="Q34" s="27">
        <f t="shared" si="0"/>
        <v>4631280</v>
      </c>
      <c r="S34" s="17"/>
    </row>
    <row r="35" spans="1:19" s="10" customFormat="1" ht="16.5" customHeight="1">
      <c r="A35" s="22" t="s">
        <v>35</v>
      </c>
      <c r="B35" s="28">
        <v>2474093</v>
      </c>
      <c r="C35" s="29">
        <v>658367</v>
      </c>
      <c r="D35" s="30">
        <v>48455</v>
      </c>
      <c r="E35" s="30">
        <v>0</v>
      </c>
      <c r="F35" s="30">
        <v>22351</v>
      </c>
      <c r="G35" s="31">
        <v>5207</v>
      </c>
      <c r="H35" s="30">
        <v>54132</v>
      </c>
      <c r="I35" s="30">
        <v>0</v>
      </c>
      <c r="J35" s="29">
        <v>0</v>
      </c>
      <c r="K35" s="30">
        <v>35805</v>
      </c>
      <c r="L35" s="30">
        <v>582621</v>
      </c>
      <c r="M35" s="31">
        <v>23205</v>
      </c>
      <c r="N35" s="26">
        <v>54720</v>
      </c>
      <c r="O35" s="26">
        <v>11637</v>
      </c>
      <c r="P35" s="26">
        <v>373</v>
      </c>
      <c r="Q35" s="27">
        <f t="shared" si="0"/>
        <v>3970966</v>
      </c>
      <c r="S35" s="17"/>
    </row>
    <row r="36" spans="1:19" s="10" customFormat="1" ht="16.5" customHeight="1">
      <c r="A36" s="22" t="s">
        <v>36</v>
      </c>
      <c r="B36" s="28">
        <v>3720437</v>
      </c>
      <c r="C36" s="29">
        <v>989346</v>
      </c>
      <c r="D36" s="30">
        <v>72914</v>
      </c>
      <c r="E36" s="30">
        <v>0</v>
      </c>
      <c r="F36" s="30">
        <v>33523</v>
      </c>
      <c r="G36" s="31">
        <v>7815</v>
      </c>
      <c r="H36" s="30">
        <v>81738</v>
      </c>
      <c r="I36" s="30">
        <v>0</v>
      </c>
      <c r="J36" s="29">
        <v>0</v>
      </c>
      <c r="K36" s="30">
        <v>19175</v>
      </c>
      <c r="L36" s="30">
        <v>190936</v>
      </c>
      <c r="M36" s="31">
        <v>34686</v>
      </c>
      <c r="N36" s="26">
        <v>82119</v>
      </c>
      <c r="O36" s="26">
        <v>17464</v>
      </c>
      <c r="P36" s="26">
        <v>563</v>
      </c>
      <c r="Q36" s="27">
        <f t="shared" si="0"/>
        <v>5250716</v>
      </c>
      <c r="S36" s="17"/>
    </row>
    <row r="37" spans="1:19" s="10" customFormat="1" ht="16.5" customHeight="1">
      <c r="A37" s="22" t="s">
        <v>37</v>
      </c>
      <c r="B37" s="28">
        <v>5724474</v>
      </c>
      <c r="C37" s="29">
        <v>1523590</v>
      </c>
      <c r="D37" s="30">
        <v>112093</v>
      </c>
      <c r="E37" s="30">
        <v>0</v>
      </c>
      <c r="F37" s="30">
        <v>51752</v>
      </c>
      <c r="G37" s="31">
        <v>12055</v>
      </c>
      <c r="H37" s="30">
        <v>128227</v>
      </c>
      <c r="I37" s="30">
        <v>0</v>
      </c>
      <c r="J37" s="29">
        <v>0</v>
      </c>
      <c r="K37" s="30">
        <v>139437</v>
      </c>
      <c r="L37" s="30">
        <v>0</v>
      </c>
      <c r="M37" s="31">
        <v>54178</v>
      </c>
      <c r="N37" s="26">
        <v>126680</v>
      </c>
      <c r="O37" s="26">
        <v>26941</v>
      </c>
      <c r="P37" s="26">
        <v>862</v>
      </c>
      <c r="Q37" s="27">
        <f t="shared" si="0"/>
        <v>7900289</v>
      </c>
      <c r="S37" s="17"/>
    </row>
    <row r="38" spans="1:19" ht="16.5" customHeight="1">
      <c r="A38" s="22" t="s">
        <v>38</v>
      </c>
      <c r="B38" s="28">
        <v>4405725</v>
      </c>
      <c r="C38" s="29">
        <v>1170446</v>
      </c>
      <c r="D38" s="30">
        <v>86426</v>
      </c>
      <c r="E38" s="30">
        <v>0</v>
      </c>
      <c r="F38" s="30">
        <v>39551</v>
      </c>
      <c r="G38" s="31">
        <v>9228</v>
      </c>
      <c r="H38" s="30">
        <v>97703</v>
      </c>
      <c r="I38" s="30">
        <v>0</v>
      </c>
      <c r="J38" s="29">
        <v>0</v>
      </c>
      <c r="K38" s="30">
        <v>90560</v>
      </c>
      <c r="L38" s="30">
        <v>0</v>
      </c>
      <c r="M38" s="31">
        <v>42003</v>
      </c>
      <c r="N38" s="26">
        <v>96966</v>
      </c>
      <c r="O38" s="26">
        <v>20622</v>
      </c>
      <c r="P38" s="26">
        <v>671</v>
      </c>
      <c r="Q38" s="27">
        <f t="shared" si="0"/>
        <v>6059901</v>
      </c>
      <c r="R38" s="10"/>
      <c r="S38" s="17"/>
    </row>
    <row r="39" spans="1:19" ht="16.5" customHeight="1">
      <c r="A39" s="22" t="s">
        <v>39</v>
      </c>
      <c r="B39" s="28">
        <v>3783552</v>
      </c>
      <c r="C39" s="29">
        <v>1005770</v>
      </c>
      <c r="D39" s="30">
        <v>74176</v>
      </c>
      <c r="E39" s="30">
        <v>0</v>
      </c>
      <c r="F39" s="30">
        <v>34044</v>
      </c>
      <c r="G39" s="31">
        <v>7939</v>
      </c>
      <c r="H39" s="30">
        <v>84516</v>
      </c>
      <c r="I39" s="30">
        <v>0</v>
      </c>
      <c r="J39" s="29">
        <v>0</v>
      </c>
      <c r="K39" s="30">
        <v>47399</v>
      </c>
      <c r="L39" s="30">
        <v>0</v>
      </c>
      <c r="M39" s="31">
        <v>35626</v>
      </c>
      <c r="N39" s="26">
        <v>83424</v>
      </c>
      <c r="O39" s="26">
        <v>17742</v>
      </c>
      <c r="P39" s="26">
        <v>574</v>
      </c>
      <c r="Q39" s="27">
        <f t="shared" si="0"/>
        <v>5174762</v>
      </c>
      <c r="R39" s="10"/>
      <c r="S39" s="17"/>
    </row>
    <row r="40" spans="1:19" ht="16.5" customHeight="1">
      <c r="A40" s="22" t="s">
        <v>40</v>
      </c>
      <c r="B40" s="28">
        <v>3707993</v>
      </c>
      <c r="C40" s="29">
        <v>986757</v>
      </c>
      <c r="D40" s="30">
        <v>72617</v>
      </c>
      <c r="E40" s="30">
        <v>0</v>
      </c>
      <c r="F40" s="30">
        <v>33504</v>
      </c>
      <c r="G40" s="31">
        <v>7806</v>
      </c>
      <c r="H40" s="30">
        <v>81121</v>
      </c>
      <c r="I40" s="30">
        <v>0</v>
      </c>
      <c r="J40" s="29">
        <v>0</v>
      </c>
      <c r="K40" s="30">
        <v>32088</v>
      </c>
      <c r="L40" s="30">
        <v>267761</v>
      </c>
      <c r="M40" s="31">
        <v>34547</v>
      </c>
      <c r="N40" s="26">
        <v>82021</v>
      </c>
      <c r="O40" s="26">
        <v>17444</v>
      </c>
      <c r="P40" s="26">
        <v>559</v>
      </c>
      <c r="Q40" s="27">
        <f t="shared" si="0"/>
        <v>5324218</v>
      </c>
      <c r="R40" s="10"/>
      <c r="S40" s="17"/>
    </row>
    <row r="41" spans="1:19" ht="16.5" customHeight="1">
      <c r="A41" s="22" t="s">
        <v>41</v>
      </c>
      <c r="B41" s="28">
        <v>7293644</v>
      </c>
      <c r="C41" s="29">
        <v>1942170</v>
      </c>
      <c r="D41" s="30">
        <v>142750</v>
      </c>
      <c r="E41" s="30">
        <v>0</v>
      </c>
      <c r="F41" s="30">
        <v>66059</v>
      </c>
      <c r="G41" s="31">
        <v>15382</v>
      </c>
      <c r="H41" s="30">
        <v>158532</v>
      </c>
      <c r="I41" s="30">
        <v>0</v>
      </c>
      <c r="J41" s="29">
        <v>0</v>
      </c>
      <c r="K41" s="30">
        <v>184588</v>
      </c>
      <c r="L41" s="30">
        <v>426535</v>
      </c>
      <c r="M41" s="31">
        <v>68928</v>
      </c>
      <c r="N41" s="26">
        <v>161635</v>
      </c>
      <c r="O41" s="26">
        <v>34375</v>
      </c>
      <c r="P41" s="26">
        <v>1095</v>
      </c>
      <c r="Q41" s="27">
        <f t="shared" si="0"/>
        <v>10495693</v>
      </c>
      <c r="R41" s="10"/>
      <c r="S41" s="17"/>
    </row>
    <row r="42" spans="1:19" ht="16.5" customHeight="1">
      <c r="A42" s="22" t="s">
        <v>49</v>
      </c>
      <c r="B42" s="28">
        <v>2457393</v>
      </c>
      <c r="C42" s="29">
        <v>652853</v>
      </c>
      <c r="D42" s="30">
        <v>48206</v>
      </c>
      <c r="E42" s="30">
        <v>0</v>
      </c>
      <c r="F42" s="30">
        <v>22062</v>
      </c>
      <c r="G42" s="31">
        <v>5147</v>
      </c>
      <c r="H42" s="30">
        <v>55240</v>
      </c>
      <c r="I42" s="30">
        <v>0</v>
      </c>
      <c r="J42" s="29">
        <v>0</v>
      </c>
      <c r="K42" s="30">
        <v>66848</v>
      </c>
      <c r="L42" s="30">
        <v>0</v>
      </c>
      <c r="M42" s="31">
        <v>23588</v>
      </c>
      <c r="N42" s="26">
        <v>54088</v>
      </c>
      <c r="O42" s="26">
        <v>11503</v>
      </c>
      <c r="P42" s="26">
        <v>374</v>
      </c>
      <c r="Q42" s="27">
        <f t="shared" si="0"/>
        <v>3397302</v>
      </c>
      <c r="R42" s="10"/>
      <c r="S42" s="17"/>
    </row>
    <row r="43" spans="1:19" ht="16.5" customHeight="1">
      <c r="A43" s="22" t="s">
        <v>42</v>
      </c>
      <c r="B43" s="28">
        <v>10047985</v>
      </c>
      <c r="C43" s="29">
        <v>2674345</v>
      </c>
      <c r="D43" s="30">
        <v>196750</v>
      </c>
      <c r="E43" s="30">
        <v>0</v>
      </c>
      <c r="F43" s="30">
        <v>90843</v>
      </c>
      <c r="G43" s="31">
        <v>21161</v>
      </c>
      <c r="H43" s="30">
        <v>231749</v>
      </c>
      <c r="I43" s="30">
        <v>0</v>
      </c>
      <c r="J43" s="29">
        <v>0</v>
      </c>
      <c r="K43" s="30">
        <v>274779</v>
      </c>
      <c r="L43" s="30">
        <v>216597</v>
      </c>
      <c r="M43" s="31">
        <v>95348</v>
      </c>
      <c r="N43" s="26">
        <v>222365</v>
      </c>
      <c r="O43" s="26">
        <v>47291</v>
      </c>
      <c r="P43" s="26">
        <v>1513</v>
      </c>
      <c r="Q43" s="27">
        <f t="shared" si="0"/>
        <v>14120726</v>
      </c>
      <c r="R43" s="10"/>
      <c r="S43" s="17"/>
    </row>
    <row r="44" spans="1:19" ht="16.5" customHeight="1">
      <c r="A44" s="22" t="s">
        <v>43</v>
      </c>
      <c r="B44" s="28">
        <v>6016256</v>
      </c>
      <c r="C44" s="29">
        <v>1602894</v>
      </c>
      <c r="D44" s="30">
        <v>117686</v>
      </c>
      <c r="E44" s="30">
        <v>0</v>
      </c>
      <c r="F44" s="30">
        <v>54603</v>
      </c>
      <c r="G44" s="31">
        <v>12708</v>
      </c>
      <c r="H44" s="30">
        <v>137524</v>
      </c>
      <c r="I44" s="30">
        <v>0</v>
      </c>
      <c r="J44" s="29">
        <v>0</v>
      </c>
      <c r="K44" s="30">
        <v>140884</v>
      </c>
      <c r="L44" s="30">
        <v>0</v>
      </c>
      <c r="M44" s="31">
        <v>56505</v>
      </c>
      <c r="N44" s="26">
        <v>133541</v>
      </c>
      <c r="O44" s="26">
        <v>28401</v>
      </c>
      <c r="P44" s="26">
        <v>900</v>
      </c>
      <c r="Q44" s="27">
        <f t="shared" si="0"/>
        <v>8301902</v>
      </c>
      <c r="R44" s="10"/>
      <c r="S44" s="17"/>
    </row>
    <row r="45" spans="1:19" ht="16.5" customHeight="1">
      <c r="A45" s="22" t="s">
        <v>44</v>
      </c>
      <c r="B45" s="28">
        <v>4096816</v>
      </c>
      <c r="C45" s="29">
        <v>1088964</v>
      </c>
      <c r="D45" s="30">
        <v>80323</v>
      </c>
      <c r="E45" s="30">
        <v>0</v>
      </c>
      <c r="F45" s="30">
        <v>36853</v>
      </c>
      <c r="G45" s="31">
        <v>8594</v>
      </c>
      <c r="H45" s="30">
        <v>86808</v>
      </c>
      <c r="I45" s="30">
        <v>0</v>
      </c>
      <c r="J45" s="29">
        <v>0</v>
      </c>
      <c r="K45" s="30">
        <v>96755</v>
      </c>
      <c r="L45" s="30">
        <v>541045</v>
      </c>
      <c r="M45" s="31">
        <v>39086</v>
      </c>
      <c r="N45" s="26">
        <v>90311</v>
      </c>
      <c r="O45" s="26">
        <v>19207</v>
      </c>
      <c r="P45" s="26">
        <v>622</v>
      </c>
      <c r="Q45" s="27">
        <f t="shared" si="0"/>
        <v>6185384</v>
      </c>
      <c r="R45" s="10"/>
      <c r="S45" s="17"/>
    </row>
    <row r="46" spans="1:19" ht="16.5" customHeight="1">
      <c r="A46" s="22" t="s">
        <v>45</v>
      </c>
      <c r="B46" s="28">
        <v>3343368</v>
      </c>
      <c r="C46" s="29">
        <v>889430</v>
      </c>
      <c r="D46" s="30">
        <v>65498</v>
      </c>
      <c r="E46" s="30">
        <v>0</v>
      </c>
      <c r="F46" s="30">
        <v>30171</v>
      </c>
      <c r="G46" s="31">
        <v>7031</v>
      </c>
      <c r="H46" s="30">
        <v>73111</v>
      </c>
      <c r="I46" s="30">
        <v>0</v>
      </c>
      <c r="J46" s="29">
        <v>0</v>
      </c>
      <c r="K46" s="30">
        <v>25072</v>
      </c>
      <c r="L46" s="30">
        <v>402559</v>
      </c>
      <c r="M46" s="31">
        <v>31175</v>
      </c>
      <c r="N46" s="26">
        <v>73884</v>
      </c>
      <c r="O46" s="26">
        <v>15713</v>
      </c>
      <c r="P46" s="26">
        <v>505</v>
      </c>
      <c r="Q46" s="27">
        <f t="shared" si="0"/>
        <v>4957517</v>
      </c>
      <c r="R46" s="10"/>
      <c r="S46" s="17"/>
    </row>
    <row r="47" spans="1:18" ht="16.5" customHeight="1" thickBot="1">
      <c r="A47" s="11" t="s">
        <v>46</v>
      </c>
      <c r="B47" s="32">
        <f aca="true" t="shared" si="1" ref="B47:P47">SUM(B11:B46)</f>
        <v>218719054</v>
      </c>
      <c r="C47" s="32">
        <f t="shared" si="1"/>
        <v>58191657</v>
      </c>
      <c r="D47" s="32">
        <f t="shared" si="1"/>
        <v>4284340</v>
      </c>
      <c r="E47" s="32">
        <f t="shared" si="1"/>
        <v>0</v>
      </c>
      <c r="F47" s="32">
        <f t="shared" si="1"/>
        <v>1974568</v>
      </c>
      <c r="G47" s="32">
        <f t="shared" si="1"/>
        <v>460111</v>
      </c>
      <c r="H47" s="32">
        <f t="shared" si="1"/>
        <v>4786586</v>
      </c>
      <c r="I47" s="32">
        <f t="shared" si="1"/>
        <v>0</v>
      </c>
      <c r="J47" s="32">
        <f t="shared" si="1"/>
        <v>0</v>
      </c>
      <c r="K47" s="32">
        <f t="shared" si="1"/>
        <v>5094240</v>
      </c>
      <c r="L47" s="32">
        <f t="shared" si="1"/>
        <v>11701017</v>
      </c>
      <c r="M47" s="32">
        <f t="shared" si="1"/>
        <v>2073053</v>
      </c>
      <c r="N47" s="32">
        <f t="shared" si="1"/>
        <v>4834904</v>
      </c>
      <c r="O47" s="32">
        <f t="shared" si="1"/>
        <v>1028250</v>
      </c>
      <c r="P47" s="32">
        <f t="shared" si="1"/>
        <v>33013</v>
      </c>
      <c r="Q47" s="32">
        <f>SUM(Q11:Q46)</f>
        <v>313180793</v>
      </c>
      <c r="R47" s="10"/>
    </row>
    <row r="48" spans="1:16" s="15" customFormat="1" ht="12.75" thickTop="1">
      <c r="A48" s="12"/>
      <c r="B48" s="13"/>
      <c r="C48" s="14"/>
      <c r="D48" s="14"/>
      <c r="E48" s="12"/>
      <c r="F48" s="14"/>
      <c r="G48" s="14"/>
      <c r="H48" s="14"/>
      <c r="I48" s="14"/>
      <c r="J48" s="14"/>
      <c r="K48" s="13"/>
      <c r="L48" s="14"/>
      <c r="M48" s="14"/>
      <c r="N48" s="14"/>
      <c r="O48" s="14"/>
      <c r="P48" s="14"/>
    </row>
    <row r="49" spans="1:21" s="12" customFormat="1" ht="12">
      <c r="A49" s="12" t="s">
        <v>65</v>
      </c>
      <c r="B49" s="16"/>
      <c r="C49" s="14"/>
      <c r="D49" s="14"/>
      <c r="E49" s="16"/>
      <c r="F49" s="14"/>
      <c r="G49" s="14"/>
      <c r="H49" s="14"/>
      <c r="I49" s="14"/>
      <c r="J49" s="14"/>
      <c r="K49" s="13"/>
      <c r="L49" s="14"/>
      <c r="M49" s="14"/>
      <c r="N49" s="14"/>
      <c r="O49" s="14"/>
      <c r="P49" s="14"/>
      <c r="R49" s="14"/>
      <c r="S49" s="14"/>
      <c r="T49" s="14"/>
      <c r="U49" s="14"/>
    </row>
    <row r="52" spans="1:21" s="12" customFormat="1" ht="12">
      <c r="A52" s="33" t="s">
        <v>64</v>
      </c>
      <c r="B52" s="12" t="s">
        <v>59</v>
      </c>
      <c r="C52" s="14"/>
      <c r="D52" s="14"/>
      <c r="E52" s="16"/>
      <c r="F52" s="14"/>
      <c r="G52" s="14"/>
      <c r="H52" s="14"/>
      <c r="I52" s="14"/>
      <c r="J52" s="14"/>
      <c r="K52" s="13"/>
      <c r="L52" s="14"/>
      <c r="M52" s="14"/>
      <c r="N52" s="14"/>
      <c r="O52" s="14"/>
      <c r="P52" s="14"/>
      <c r="R52" s="14"/>
      <c r="S52" s="14"/>
      <c r="T52" s="14"/>
      <c r="U52" s="14"/>
    </row>
    <row r="53" spans="2:21" s="12" customFormat="1" ht="12">
      <c r="B53" s="34" t="s">
        <v>60</v>
      </c>
      <c r="C53" s="35">
        <v>92649517</v>
      </c>
      <c r="D53" s="14"/>
      <c r="E53" s="16"/>
      <c r="F53" s="14"/>
      <c r="G53" s="14"/>
      <c r="H53" s="14"/>
      <c r="I53" s="14"/>
      <c r="J53" s="14"/>
      <c r="K53" s="13"/>
      <c r="L53" s="14"/>
      <c r="M53" s="14"/>
      <c r="N53" s="14"/>
      <c r="O53" s="14"/>
      <c r="P53" s="14"/>
      <c r="R53" s="14"/>
      <c r="S53" s="14"/>
      <c r="T53" s="14"/>
      <c r="U53" s="14"/>
    </row>
    <row r="54" spans="2:21" s="12" customFormat="1" ht="12">
      <c r="B54" s="34" t="s">
        <v>61</v>
      </c>
      <c r="C54" s="35">
        <v>2775263</v>
      </c>
      <c r="D54" s="14"/>
      <c r="E54" s="16"/>
      <c r="F54" s="14"/>
      <c r="G54" s="14"/>
      <c r="H54" s="14"/>
      <c r="I54" s="14"/>
      <c r="J54" s="14"/>
      <c r="K54" s="13"/>
      <c r="L54" s="14"/>
      <c r="M54" s="14"/>
      <c r="N54" s="14"/>
      <c r="O54" s="14"/>
      <c r="P54" s="14"/>
      <c r="R54" s="14"/>
      <c r="S54" s="14"/>
      <c r="T54" s="14"/>
      <c r="U54" s="14"/>
    </row>
    <row r="55" spans="2:21" s="12" customFormat="1" ht="12">
      <c r="B55" s="34" t="s">
        <v>62</v>
      </c>
      <c r="C55" s="36">
        <v>-3038584</v>
      </c>
      <c r="D55" s="14"/>
      <c r="E55" s="16"/>
      <c r="F55" s="14"/>
      <c r="G55" s="14"/>
      <c r="H55" s="14"/>
      <c r="I55" s="14"/>
      <c r="J55" s="14"/>
      <c r="K55" s="13"/>
      <c r="L55" s="14"/>
      <c r="M55" s="14"/>
      <c r="N55" s="14"/>
      <c r="O55" s="14"/>
      <c r="P55" s="14"/>
      <c r="R55" s="14"/>
      <c r="S55" s="14"/>
      <c r="T55" s="14"/>
      <c r="U55" s="14"/>
    </row>
    <row r="56" spans="2:21" s="12" customFormat="1" ht="12">
      <c r="B56" s="37" t="s">
        <v>63</v>
      </c>
      <c r="C56" s="38">
        <f>+C53+C54+C55</f>
        <v>92386196</v>
      </c>
      <c r="D56" s="14"/>
      <c r="E56" s="16"/>
      <c r="F56" s="14"/>
      <c r="G56" s="14"/>
      <c r="H56" s="14"/>
      <c r="I56" s="14"/>
      <c r="J56" s="14"/>
      <c r="K56" s="13"/>
      <c r="L56" s="14"/>
      <c r="M56" s="14"/>
      <c r="N56" s="14"/>
      <c r="O56" s="14"/>
      <c r="P56" s="14"/>
      <c r="R56" s="14"/>
      <c r="S56" s="14"/>
      <c r="T56" s="14"/>
      <c r="U56" s="14"/>
    </row>
  </sheetData>
  <sheetProtection/>
  <mergeCells count="5">
    <mergeCell ref="A2:Q2"/>
    <mergeCell ref="A3:Q3"/>
    <mergeCell ref="A6:Q6"/>
    <mergeCell ref="A7:Q7"/>
    <mergeCell ref="N9:P9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Conta-05</cp:lastModifiedBy>
  <cp:lastPrinted>2019-10-07T20:28:22Z</cp:lastPrinted>
  <dcterms:created xsi:type="dcterms:W3CDTF">2019-03-08T16:09:37Z</dcterms:created>
  <dcterms:modified xsi:type="dcterms:W3CDTF">2021-03-11T18:25:28Z</dcterms:modified>
  <cp:category/>
  <cp:version/>
  <cp:contentType/>
  <cp:contentStatus/>
</cp:coreProperties>
</file>