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nero 2021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<sst xmlns="http://schemas.openxmlformats.org/spreadsheetml/2006/main" count="56" uniqueCount="56">
  <si>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GOBIERNO DEL ESTADO DE MORELOS</t>
  </si>
  <si>
    <t>SECRETARIA DE HACIENDA</t>
  </si>
  <si>
    <t xml:space="preserve">PARTICIPACIONES FEDERALES MINISTRADAS A LOS MUNICIPIOS </t>
  </si>
  <si>
    <t>Municipio</t>
  </si>
  <si>
    <t xml:space="preserve">Fondo General de Participaciones </t>
  </si>
  <si>
    <t xml:space="preserve">Fondo de Fomento Municipal        </t>
  </si>
  <si>
    <t xml:space="preserve">Impuesto Especial sobre Produccion y Servicios                                              </t>
  </si>
  <si>
    <t>Impuesto sobre Tenencia o Uso de Vehiculos*</t>
  </si>
  <si>
    <t>Impuesto sobre Automóviles Nuevos</t>
  </si>
  <si>
    <t>Fondo de Compensación del Impuesto Sobre Automóviles Nuevos</t>
  </si>
  <si>
    <t>Fondo de Fiscalización y Recaudación</t>
  </si>
  <si>
    <t>Diferencias del Fondo de Fiscalización y Recaudación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</si>
  <si>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</si>
  <si>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</si>
  <si>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</si>
  <si>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</si>
  <si>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</si>
  <si>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</si>
  <si>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</si>
  <si>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</si>
  <si>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</si>
  <si>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</si>
  <si>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</si>
  <si>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</si>
  <si>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</si>
  <si>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</si>
  <si>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</si>
  <si>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</si>
  <si>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</si>
  <si>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</si>
  <si>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</si>
  <si>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</si>
  <si>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</si>
  <si>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</si>
  <si>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</si>
  <si>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</si>
  <si>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</si>
  <si>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</si>
  <si>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</si>
  <si>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</si>
  <si>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</si>
  <si>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</si>
  <si>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</si>
  <si>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</si>
  <si>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</si>
  <si>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</si>
  <si>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TOTAL:</t>
  </si>
  <si>
    <t>COATETELCO</t>
  </si>
  <si>
    <t>HUEYAPAN</t>
  </si>
  <si>
    <t>XOXOCOTLA</t>
  </si>
  <si>
    <t>Art. 4o-A, Fraccion I de la Ley de Coordinación Fiscal (Gasolinas)</t>
  </si>
  <si>
    <t>Fondo ISR</t>
  </si>
  <si>
    <t>(1) Participaciones de Gasolina y Diésel del mes de Diciembre de 2020</t>
  </si>
  <si>
    <t>Cuenta por Liquidar Certificada de Participaciones de Gasolina y Diésel (1)
diciembre 2020</t>
  </si>
  <si>
    <t>ISR Enajenación de Inmuebles diciembre 2020</t>
  </si>
  <si>
    <t>EN EL MES DE ENERO DEL EJERCICIO FISCAL 2021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</si>
</sst>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0.000%"/>
    <numFmt numFmtId="168" formatCode="0.0000%"/>
    <numFmt numFmtId="169" formatCode="0.00000%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64" fontId="3" fillId="0" borderId="0" xfId="47" applyFont="1" applyFill="1" applyAlignment="1">
      <alignment horizontal="centerContinuous"/>
    </xf>
    <xf numFmtId="0" fontId="0" fillId="0" borderId="0" xfId="0" applyFill="1" applyAlignment="1">
      <alignment/>
    </xf>
    <xf numFmtId="164" fontId="0" fillId="0" borderId="0" xfId="47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4" fontId="4" fillId="33" borderId="10" xfId="47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1" xfId="0" applyFont="1" applyFill="1" applyBorder="1" applyAlignment="1">
      <alignment/>
    </xf>
    <xf numFmtId="164" fontId="0" fillId="0" borderId="0" xfId="47" applyFont="1" applyAlignment="1">
      <alignment/>
    </xf>
    <xf numFmtId="0" fontId="4" fillId="34" borderId="12" xfId="0" applyFont="1" applyFill="1" applyBorder="1" applyAlignment="1">
      <alignment horizontal="center" vertical="center"/>
    </xf>
    <xf numFmtId="164" fontId="4" fillId="34" borderId="13" xfId="47" applyFont="1" applyFill="1" applyBorder="1" applyAlignment="1">
      <alignment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64" fontId="5" fillId="0" borderId="0" xfId="47" applyFont="1" applyAlignment="1">
      <alignment/>
    </xf>
    <xf numFmtId="0" fontId="6" fillId="0" borderId="0" xfId="0" applyFont="1" applyAlignment="1">
      <alignment/>
    </xf>
    <xf numFmtId="43" fontId="5" fillId="0" borderId="0" xfId="0" applyNumberFormat="1" applyFont="1" applyAlignment="1">
      <alignment/>
    </xf>
    <xf numFmtId="43" fontId="0" fillId="0" borderId="0" xfId="0" applyNumberFormat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3" fillId="0" borderId="21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95250</xdr:rowOff>
    </xdr:from>
    <xdr:to>
      <xdr:col>2</xdr:col>
      <xdr:colOff>180975</xdr:colOff>
      <xdr:row>6</xdr:row>
      <xdr:rowOff>85725</xdr:rowOff>
    </xdr:to>
    <xdr:pic>
      <xdr:nvPicPr>
        <xdr:cNvPr id="1" name="Imagen 1" descr="C:\Users\NGRAMIREZ\Downloads\escudo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95250"/>
          <a:ext cx="12001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704850</xdr:colOff>
      <xdr:row>0</xdr:row>
      <xdr:rowOff>28575</xdr:rowOff>
    </xdr:from>
    <xdr:to>
      <xdr:col>12</xdr:col>
      <xdr:colOff>704850</xdr:colOff>
      <xdr:row>6</xdr:row>
      <xdr:rowOff>133350</xdr:rowOff>
    </xdr:to>
    <xdr:pic>
      <xdr:nvPicPr>
        <xdr:cNvPr id="2" name="Imagen 2" descr="C:\Users\NGRAMIREZ\Downloads\logom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15825" y="28575"/>
          <a:ext cx="10191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9"/>
  <sheetViews>
    <sheetView tabSelected="1" zoomScale="89" zoomScaleNormal="89" zoomScalePageLayoutView="0" workbookViewId="0" topLeftCell="A1">
      <selection activeCell="A1" sqref="A1"/>
    </sheetView>
  </sheetViews>
  <sheetFormatPr defaultColWidth="11.421875" defaultRowHeight="12.75"/>
  <cols>
    <col min="1" max="1" width="18.8515625" style="0" customWidth="1"/>
    <col min="2" max="2" width="15.421875" style="0" customWidth="1"/>
    <col min="3" max="4" width="15.421875" style="11" customWidth="1"/>
    <col min="5" max="5" width="15.421875" style="0" customWidth="1"/>
    <col min="6" max="10" width="15.421875" style="11" customWidth="1"/>
    <col min="11" max="11" width="16.421875" style="0" customWidth="1"/>
    <col min="12" max="13" width="15.28125" style="11" customWidth="1"/>
    <col min="14" max="14" width="15.8515625" style="0" customWidth="1"/>
    <col min="15" max="15" width="17.00390625" style="0" customWidth="1"/>
  </cols>
  <sheetData>
    <row r="1" ht="12.75"/>
    <row r="2" spans="1:14" ht="18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8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3" ht="8.25" customHeight="1">
      <c r="A4" s="1"/>
      <c r="B4" s="2"/>
      <c r="C4" s="3"/>
      <c r="D4" s="3"/>
      <c r="E4" s="2"/>
      <c r="F4" s="3"/>
      <c r="G4" s="3"/>
      <c r="H4" s="3"/>
      <c r="I4" s="3"/>
      <c r="J4" s="3"/>
      <c r="K4" s="2"/>
      <c r="L4" s="3"/>
      <c r="M4" s="3"/>
    </row>
    <row r="5" spans="1:13" ht="8.25" customHeight="1">
      <c r="A5" s="1"/>
      <c r="B5" s="2"/>
      <c r="C5" s="3"/>
      <c r="D5" s="3"/>
      <c r="E5" s="2"/>
      <c r="F5" s="3"/>
      <c r="G5" s="3"/>
      <c r="H5" s="3"/>
      <c r="I5" s="3"/>
      <c r="J5" s="3"/>
      <c r="K5" s="2"/>
      <c r="L5" s="3"/>
      <c r="M5" s="3"/>
    </row>
    <row r="6" spans="1:14" ht="18">
      <c r="A6" s="29" t="s">
        <v>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ht="18">
      <c r="A7" s="29" t="s">
        <v>55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3" ht="12.75">
      <c r="A8" s="4"/>
      <c r="B8" s="4"/>
      <c r="C8" s="5"/>
      <c r="D8" s="5"/>
      <c r="E8" s="4"/>
      <c r="F8" s="5"/>
      <c r="G8" s="5"/>
      <c r="H8" s="5"/>
      <c r="I8" s="5"/>
      <c r="J8" s="5"/>
      <c r="K8" s="4"/>
      <c r="L8" s="5"/>
      <c r="M8" s="5"/>
    </row>
    <row r="9" spans="1:14" ht="12.75">
      <c r="A9" s="4"/>
      <c r="B9" s="4"/>
      <c r="C9" s="5"/>
      <c r="D9" s="5"/>
      <c r="E9" s="4"/>
      <c r="F9" s="5"/>
      <c r="G9" s="5"/>
      <c r="H9" s="5"/>
      <c r="I9" s="5"/>
      <c r="J9" s="5"/>
      <c r="K9" s="4"/>
      <c r="L9" s="5"/>
      <c r="M9" s="5"/>
      <c r="N9" s="4"/>
    </row>
    <row r="10" spans="1:14" s="9" customFormat="1" ht="84">
      <c r="A10" s="6" t="s">
        <v>3</v>
      </c>
      <c r="B10" s="7" t="s">
        <v>4</v>
      </c>
      <c r="C10" s="8" t="s">
        <v>5</v>
      </c>
      <c r="D10" s="8" t="s">
        <v>6</v>
      </c>
      <c r="E10" s="7" t="s">
        <v>7</v>
      </c>
      <c r="F10" s="8" t="s">
        <v>8</v>
      </c>
      <c r="G10" s="8" t="s">
        <v>9</v>
      </c>
      <c r="H10" s="8" t="s">
        <v>10</v>
      </c>
      <c r="I10" s="8" t="s">
        <v>11</v>
      </c>
      <c r="J10" s="8" t="s">
        <v>50</v>
      </c>
      <c r="K10" s="7" t="s">
        <v>53</v>
      </c>
      <c r="L10" s="8" t="s">
        <v>51</v>
      </c>
      <c r="M10" s="7" t="s">
        <v>54</v>
      </c>
      <c r="N10" s="8" t="s">
        <v>12</v>
      </c>
    </row>
    <row r="11" spans="1:16" ht="16.5" customHeight="1">
      <c r="A11" s="10" t="s">
        <v>13</v>
      </c>
      <c r="B11" s="24">
        <v>2539240</v>
      </c>
      <c r="C11" s="25">
        <v>785086</v>
      </c>
      <c r="D11" s="26">
        <v>41770</v>
      </c>
      <c r="E11" s="26">
        <v>0</v>
      </c>
      <c r="F11" s="26">
        <v>37120</v>
      </c>
      <c r="G11" s="27">
        <v>7907</v>
      </c>
      <c r="H11" s="26">
        <v>81918</v>
      </c>
      <c r="I11" s="26">
        <v>84978</v>
      </c>
      <c r="J11" s="25">
        <v>0</v>
      </c>
      <c r="K11" s="26">
        <v>32465</v>
      </c>
      <c r="L11" s="26">
        <v>934192</v>
      </c>
      <c r="M11" s="27">
        <v>31324</v>
      </c>
      <c r="N11" s="28">
        <f>SUM(B11:M11)</f>
        <v>4576000</v>
      </c>
      <c r="O11" s="11"/>
      <c r="P11" s="19"/>
    </row>
    <row r="12" spans="1:16" ht="16.5" customHeight="1">
      <c r="A12" s="10" t="s">
        <v>14</v>
      </c>
      <c r="B12" s="20">
        <v>3129732</v>
      </c>
      <c r="C12" s="21">
        <v>967656</v>
      </c>
      <c r="D12" s="22">
        <v>51484</v>
      </c>
      <c r="E12" s="22">
        <v>0</v>
      </c>
      <c r="F12" s="22">
        <v>45752</v>
      </c>
      <c r="G12" s="23">
        <v>9745</v>
      </c>
      <c r="H12" s="22">
        <v>101210</v>
      </c>
      <c r="I12" s="22">
        <v>104991</v>
      </c>
      <c r="J12" s="21">
        <v>0</v>
      </c>
      <c r="K12" s="22">
        <v>40333</v>
      </c>
      <c r="L12" s="22">
        <v>1196879</v>
      </c>
      <c r="M12" s="23">
        <v>38616</v>
      </c>
      <c r="N12" s="28">
        <f>SUM(B12:M12)</f>
        <v>5686398</v>
      </c>
      <c r="O12" s="11"/>
      <c r="P12" s="19"/>
    </row>
    <row r="13" spans="1:16" ht="16.5" customHeight="1">
      <c r="A13" s="10" t="s">
        <v>15</v>
      </c>
      <c r="B13" s="20">
        <v>3472489</v>
      </c>
      <c r="C13" s="21">
        <v>1073630</v>
      </c>
      <c r="D13" s="22">
        <v>57122</v>
      </c>
      <c r="E13" s="22">
        <v>0</v>
      </c>
      <c r="F13" s="22">
        <v>50763</v>
      </c>
      <c r="G13" s="23">
        <v>10812</v>
      </c>
      <c r="H13" s="22">
        <v>112144</v>
      </c>
      <c r="I13" s="22">
        <v>116333</v>
      </c>
      <c r="J13" s="21">
        <v>0</v>
      </c>
      <c r="K13" s="22">
        <v>65195</v>
      </c>
      <c r="L13" s="22">
        <v>167931</v>
      </c>
      <c r="M13" s="23">
        <v>43113</v>
      </c>
      <c r="N13" s="28">
        <f>SUM(B13:M13)</f>
        <v>5169532</v>
      </c>
      <c r="O13" s="11"/>
      <c r="P13" s="19"/>
    </row>
    <row r="14" spans="1:16" ht="16.5" customHeight="1">
      <c r="A14" s="10" t="s">
        <v>16</v>
      </c>
      <c r="B14" s="20">
        <v>5515530</v>
      </c>
      <c r="C14" s="21">
        <v>1705301</v>
      </c>
      <c r="D14" s="22">
        <v>90730</v>
      </c>
      <c r="E14" s="22">
        <v>0</v>
      </c>
      <c r="F14" s="22">
        <v>80630</v>
      </c>
      <c r="G14" s="23">
        <v>17174</v>
      </c>
      <c r="H14" s="22">
        <v>178760</v>
      </c>
      <c r="I14" s="22">
        <v>185437</v>
      </c>
      <c r="J14" s="21">
        <v>0</v>
      </c>
      <c r="K14" s="22">
        <v>156225</v>
      </c>
      <c r="L14" s="22">
        <v>1488994</v>
      </c>
      <c r="M14" s="23">
        <v>69181</v>
      </c>
      <c r="N14" s="28">
        <f>SUM(B14:M14)</f>
        <v>9487962</v>
      </c>
      <c r="O14" s="11"/>
      <c r="P14" s="19"/>
    </row>
    <row r="15" spans="1:16" ht="16.5" customHeight="1">
      <c r="A15" s="10" t="s">
        <v>47</v>
      </c>
      <c r="B15" s="20">
        <v>1146095</v>
      </c>
      <c r="C15" s="21">
        <v>354352</v>
      </c>
      <c r="D15" s="22">
        <v>18853</v>
      </c>
      <c r="E15" s="22">
        <v>0</v>
      </c>
      <c r="F15" s="22">
        <v>16754</v>
      </c>
      <c r="G15" s="23">
        <v>3569</v>
      </c>
      <c r="H15" s="22">
        <v>37138</v>
      </c>
      <c r="I15" s="22">
        <v>38526</v>
      </c>
      <c r="J15" s="21">
        <v>0</v>
      </c>
      <c r="K15" s="22">
        <v>19338</v>
      </c>
      <c r="L15" s="22">
        <v>850190</v>
      </c>
      <c r="M15" s="23">
        <v>14201</v>
      </c>
      <c r="N15" s="28">
        <f>SUM(B15:M15)</f>
        <v>2499016</v>
      </c>
      <c r="O15" s="11"/>
      <c r="P15" s="19"/>
    </row>
    <row r="16" spans="1:16" ht="16.5" customHeight="1">
      <c r="A16" s="10" t="s">
        <v>17</v>
      </c>
      <c r="B16" s="20">
        <v>2443073</v>
      </c>
      <c r="C16" s="21">
        <v>755353</v>
      </c>
      <c r="D16" s="22">
        <v>40188</v>
      </c>
      <c r="E16" s="22">
        <v>0</v>
      </c>
      <c r="F16" s="22">
        <v>35714</v>
      </c>
      <c r="G16" s="23">
        <v>7607</v>
      </c>
      <c r="H16" s="22">
        <v>79412</v>
      </c>
      <c r="I16" s="22">
        <v>82378</v>
      </c>
      <c r="J16" s="21">
        <v>0</v>
      </c>
      <c r="K16" s="22">
        <v>17844</v>
      </c>
      <c r="L16" s="22">
        <v>2354</v>
      </c>
      <c r="M16" s="23">
        <v>29969</v>
      </c>
      <c r="N16" s="28">
        <f>SUM(B16:M16)</f>
        <v>3493892</v>
      </c>
      <c r="O16" s="11"/>
      <c r="P16" s="19"/>
    </row>
    <row r="17" spans="1:16" ht="16.5" customHeight="1">
      <c r="A17" s="10" t="s">
        <v>18</v>
      </c>
      <c r="B17" s="20">
        <v>10695979</v>
      </c>
      <c r="C17" s="21">
        <v>3307001</v>
      </c>
      <c r="D17" s="22">
        <v>175948</v>
      </c>
      <c r="E17" s="22">
        <v>0</v>
      </c>
      <c r="F17" s="22">
        <v>156361</v>
      </c>
      <c r="G17" s="23">
        <v>33305</v>
      </c>
      <c r="H17" s="22">
        <v>341721</v>
      </c>
      <c r="I17" s="22">
        <v>354485</v>
      </c>
      <c r="J17" s="21">
        <v>0</v>
      </c>
      <c r="K17" s="22">
        <v>355824</v>
      </c>
      <c r="L17" s="22">
        <v>195530</v>
      </c>
      <c r="M17" s="23">
        <v>134796</v>
      </c>
      <c r="N17" s="28">
        <f>SUM(B17:M17)</f>
        <v>15750950</v>
      </c>
      <c r="O17" s="11"/>
      <c r="P17" s="19"/>
    </row>
    <row r="18" spans="1:16" ht="16.5" customHeight="1">
      <c r="A18" s="10" t="s">
        <v>19</v>
      </c>
      <c r="B18" s="20">
        <v>21451912</v>
      </c>
      <c r="C18" s="21">
        <v>6632538</v>
      </c>
      <c r="D18" s="22">
        <v>352882</v>
      </c>
      <c r="E18" s="22">
        <v>0</v>
      </c>
      <c r="F18" s="22">
        <v>313598</v>
      </c>
      <c r="G18" s="23">
        <v>66796</v>
      </c>
      <c r="H18" s="22">
        <v>716900</v>
      </c>
      <c r="I18" s="22">
        <v>743678</v>
      </c>
      <c r="J18" s="21">
        <v>0</v>
      </c>
      <c r="K18" s="22">
        <v>669174</v>
      </c>
      <c r="L18" s="22">
        <v>61611</v>
      </c>
      <c r="M18" s="23">
        <v>270152</v>
      </c>
      <c r="N18" s="28">
        <f>SUM(B18:M18)</f>
        <v>31279241</v>
      </c>
      <c r="O18" s="11"/>
      <c r="P18" s="19"/>
    </row>
    <row r="19" spans="1:16" ht="16.5" customHeight="1">
      <c r="A19" s="10" t="s">
        <v>20</v>
      </c>
      <c r="B19" s="20">
        <v>6340291</v>
      </c>
      <c r="C19" s="21">
        <v>1960302</v>
      </c>
      <c r="D19" s="22">
        <v>104297</v>
      </c>
      <c r="E19" s="22">
        <v>0</v>
      </c>
      <c r="F19" s="22">
        <v>92686</v>
      </c>
      <c r="G19" s="23">
        <v>19742</v>
      </c>
      <c r="H19" s="22">
        <v>201989</v>
      </c>
      <c r="I19" s="22">
        <v>209533</v>
      </c>
      <c r="J19" s="21">
        <v>0</v>
      </c>
      <c r="K19" s="22">
        <v>181748</v>
      </c>
      <c r="L19" s="22">
        <v>1493071</v>
      </c>
      <c r="M19" s="23">
        <v>79512</v>
      </c>
      <c r="N19" s="28">
        <f>SUM(B19:M19)</f>
        <v>10683171</v>
      </c>
      <c r="O19" s="11"/>
      <c r="P19" s="19"/>
    </row>
    <row r="20" spans="1:16" ht="16.5" customHeight="1">
      <c r="A20" s="10" t="s">
        <v>48</v>
      </c>
      <c r="B20" s="20">
        <v>911070</v>
      </c>
      <c r="C20" s="21">
        <v>281686</v>
      </c>
      <c r="D20" s="22">
        <v>14987</v>
      </c>
      <c r="E20" s="22">
        <v>0</v>
      </c>
      <c r="F20" s="22">
        <v>13319</v>
      </c>
      <c r="G20" s="23">
        <v>2837</v>
      </c>
      <c r="H20" s="22">
        <v>29507</v>
      </c>
      <c r="I20" s="22">
        <v>30609</v>
      </c>
      <c r="J20" s="21">
        <v>0</v>
      </c>
      <c r="K20" s="22">
        <v>13367</v>
      </c>
      <c r="L20" s="22">
        <v>0</v>
      </c>
      <c r="M20" s="23">
        <v>11262</v>
      </c>
      <c r="N20" s="28">
        <f>SUM(B20:M20)</f>
        <v>1308644</v>
      </c>
      <c r="O20" s="11"/>
      <c r="P20" s="19"/>
    </row>
    <row r="21" spans="1:16" ht="16.5" customHeight="1">
      <c r="A21" s="10" t="s">
        <v>21</v>
      </c>
      <c r="B21" s="20">
        <v>2478128</v>
      </c>
      <c r="C21" s="21">
        <v>766192</v>
      </c>
      <c r="D21" s="22">
        <v>40765</v>
      </c>
      <c r="E21" s="22">
        <v>0</v>
      </c>
      <c r="F21" s="22">
        <v>36227</v>
      </c>
      <c r="G21" s="23">
        <v>7716</v>
      </c>
      <c r="H21" s="22">
        <v>80399</v>
      </c>
      <c r="I21" s="22">
        <v>83402</v>
      </c>
      <c r="J21" s="21">
        <v>0</v>
      </c>
      <c r="K21" s="22">
        <v>35130</v>
      </c>
      <c r="L21" s="22">
        <v>257639</v>
      </c>
      <c r="M21" s="23">
        <v>30621</v>
      </c>
      <c r="N21" s="28">
        <f>SUM(B21:M21)</f>
        <v>3816219</v>
      </c>
      <c r="O21" s="11"/>
      <c r="P21" s="19"/>
    </row>
    <row r="22" spans="1:16" s="11" customFormat="1" ht="16.5" customHeight="1">
      <c r="A22" s="10" t="s">
        <v>22</v>
      </c>
      <c r="B22" s="20">
        <v>2509106</v>
      </c>
      <c r="C22" s="21">
        <v>775770</v>
      </c>
      <c r="D22" s="22">
        <v>41274</v>
      </c>
      <c r="E22" s="22">
        <v>0</v>
      </c>
      <c r="F22" s="22">
        <v>36680</v>
      </c>
      <c r="G22" s="23">
        <v>7813</v>
      </c>
      <c r="H22" s="22">
        <v>81544</v>
      </c>
      <c r="I22" s="22">
        <v>84590</v>
      </c>
      <c r="J22" s="21">
        <v>0</v>
      </c>
      <c r="K22" s="22">
        <v>31489</v>
      </c>
      <c r="L22" s="22">
        <v>186016</v>
      </c>
      <c r="M22" s="23">
        <v>30952</v>
      </c>
      <c r="N22" s="28">
        <f>SUM(B22:M22)</f>
        <v>3785234</v>
      </c>
      <c r="P22" s="19"/>
    </row>
    <row r="23" spans="1:16" s="11" customFormat="1" ht="16.5" customHeight="1">
      <c r="A23" s="10" t="s">
        <v>23</v>
      </c>
      <c r="B23" s="20">
        <v>11995949</v>
      </c>
      <c r="C23" s="21">
        <v>3708927</v>
      </c>
      <c r="D23" s="22">
        <v>197332</v>
      </c>
      <c r="E23" s="22">
        <v>0</v>
      </c>
      <c r="F23" s="22">
        <v>175365</v>
      </c>
      <c r="G23" s="23">
        <v>37352</v>
      </c>
      <c r="H23" s="22">
        <v>381875</v>
      </c>
      <c r="I23" s="22">
        <v>396139</v>
      </c>
      <c r="J23" s="21">
        <v>0</v>
      </c>
      <c r="K23" s="22">
        <v>391173</v>
      </c>
      <c r="L23" s="22">
        <v>1990669</v>
      </c>
      <c r="M23" s="23">
        <v>151058</v>
      </c>
      <c r="N23" s="28">
        <f>SUM(B23:M23)</f>
        <v>19425839</v>
      </c>
      <c r="P23" s="19"/>
    </row>
    <row r="24" spans="1:16" s="11" customFormat="1" ht="16.5" customHeight="1">
      <c r="A24" s="10" t="s">
        <v>24</v>
      </c>
      <c r="B24" s="20">
        <v>4003216</v>
      </c>
      <c r="C24" s="21">
        <v>1237721</v>
      </c>
      <c r="D24" s="22">
        <v>65852</v>
      </c>
      <c r="E24" s="22">
        <v>0</v>
      </c>
      <c r="F24" s="22">
        <v>58522</v>
      </c>
      <c r="G24" s="23">
        <v>12465</v>
      </c>
      <c r="H24" s="22">
        <v>131377</v>
      </c>
      <c r="I24" s="22">
        <v>136284</v>
      </c>
      <c r="J24" s="21">
        <v>0</v>
      </c>
      <c r="K24" s="22">
        <v>104345</v>
      </c>
      <c r="L24" s="22">
        <v>910112</v>
      </c>
      <c r="M24" s="23">
        <v>50113</v>
      </c>
      <c r="N24" s="28">
        <f>SUM(B24:M24)</f>
        <v>6710007</v>
      </c>
      <c r="P24" s="19"/>
    </row>
    <row r="25" spans="1:16" s="11" customFormat="1" ht="16.5" customHeight="1">
      <c r="A25" s="10" t="s">
        <v>25</v>
      </c>
      <c r="B25" s="20">
        <v>2385308</v>
      </c>
      <c r="C25" s="21">
        <v>737493</v>
      </c>
      <c r="D25" s="22">
        <v>39238</v>
      </c>
      <c r="E25" s="22">
        <v>0</v>
      </c>
      <c r="F25" s="22">
        <v>34870</v>
      </c>
      <c r="G25" s="23">
        <v>7427</v>
      </c>
      <c r="H25" s="22">
        <v>77304</v>
      </c>
      <c r="I25" s="22">
        <v>80191</v>
      </c>
      <c r="J25" s="21">
        <v>0</v>
      </c>
      <c r="K25" s="22">
        <v>28662</v>
      </c>
      <c r="L25" s="22">
        <v>274980</v>
      </c>
      <c r="M25" s="23">
        <v>29405</v>
      </c>
      <c r="N25" s="28">
        <f>SUM(B25:M25)</f>
        <v>3694878</v>
      </c>
      <c r="P25" s="19"/>
    </row>
    <row r="26" spans="1:16" s="11" customFormat="1" ht="16.5" customHeight="1">
      <c r="A26" s="10" t="s">
        <v>26</v>
      </c>
      <c r="B26" s="20">
        <v>2333126</v>
      </c>
      <c r="C26" s="21">
        <v>721360</v>
      </c>
      <c r="D26" s="22">
        <v>38380</v>
      </c>
      <c r="E26" s="22">
        <v>0</v>
      </c>
      <c r="F26" s="22">
        <v>34107</v>
      </c>
      <c r="G26" s="23">
        <v>7265</v>
      </c>
      <c r="H26" s="22">
        <v>75555</v>
      </c>
      <c r="I26" s="22">
        <v>78377</v>
      </c>
      <c r="J26" s="21">
        <v>0</v>
      </c>
      <c r="K26" s="22">
        <v>18207</v>
      </c>
      <c r="L26" s="22">
        <v>0</v>
      </c>
      <c r="M26" s="23">
        <v>28632</v>
      </c>
      <c r="N26" s="28">
        <f>SUM(B26:M26)</f>
        <v>3335009</v>
      </c>
      <c r="P26" s="19"/>
    </row>
    <row r="27" spans="1:16" s="11" customFormat="1" ht="16.5" customHeight="1">
      <c r="A27" s="10" t="s">
        <v>27</v>
      </c>
      <c r="B27" s="20">
        <v>1747109</v>
      </c>
      <c r="C27" s="21">
        <v>540174</v>
      </c>
      <c r="D27" s="22">
        <v>28740</v>
      </c>
      <c r="E27" s="22">
        <v>0</v>
      </c>
      <c r="F27" s="22">
        <v>25540</v>
      </c>
      <c r="G27" s="23">
        <v>5440</v>
      </c>
      <c r="H27" s="22">
        <v>56636</v>
      </c>
      <c r="I27" s="22">
        <v>58752</v>
      </c>
      <c r="J27" s="21">
        <v>0</v>
      </c>
      <c r="K27" s="22">
        <v>29460</v>
      </c>
      <c r="L27" s="22">
        <v>133212</v>
      </c>
      <c r="M27" s="23">
        <v>21651</v>
      </c>
      <c r="N27" s="28">
        <f>SUM(B27:M27)</f>
        <v>2646714</v>
      </c>
      <c r="P27" s="19"/>
    </row>
    <row r="28" spans="1:16" s="11" customFormat="1" ht="16.5" customHeight="1">
      <c r="A28" s="10" t="s">
        <v>28</v>
      </c>
      <c r="B28" s="20">
        <v>2727065</v>
      </c>
      <c r="C28" s="21">
        <v>843158</v>
      </c>
      <c r="D28" s="22">
        <v>44860</v>
      </c>
      <c r="E28" s="22">
        <v>0</v>
      </c>
      <c r="F28" s="22">
        <v>39866</v>
      </c>
      <c r="G28" s="23">
        <v>8491</v>
      </c>
      <c r="H28" s="22">
        <v>88424</v>
      </c>
      <c r="I28" s="22">
        <v>91727</v>
      </c>
      <c r="J28" s="21">
        <v>0</v>
      </c>
      <c r="K28" s="22">
        <v>33941</v>
      </c>
      <c r="L28" s="22">
        <v>0</v>
      </c>
      <c r="M28" s="23">
        <v>33635</v>
      </c>
      <c r="N28" s="28">
        <f>SUM(B28:M28)</f>
        <v>3911167</v>
      </c>
      <c r="P28" s="19"/>
    </row>
    <row r="29" spans="1:16" s="11" customFormat="1" ht="16.5" customHeight="1">
      <c r="A29" s="10" t="s">
        <v>29</v>
      </c>
      <c r="B29" s="20">
        <v>2779062</v>
      </c>
      <c r="C29" s="21">
        <v>859235</v>
      </c>
      <c r="D29" s="22">
        <v>45715</v>
      </c>
      <c r="E29" s="22">
        <v>0</v>
      </c>
      <c r="F29" s="22">
        <v>40626</v>
      </c>
      <c r="G29" s="23">
        <v>8653</v>
      </c>
      <c r="H29" s="22">
        <v>89210</v>
      </c>
      <c r="I29" s="22">
        <v>92542</v>
      </c>
      <c r="J29" s="21">
        <v>0</v>
      </c>
      <c r="K29" s="22">
        <v>75723</v>
      </c>
      <c r="L29" s="22">
        <v>46382</v>
      </c>
      <c r="M29" s="23">
        <v>34807</v>
      </c>
      <c r="N29" s="28">
        <f>SUM(B29:M29)</f>
        <v>4071955</v>
      </c>
      <c r="P29" s="19"/>
    </row>
    <row r="30" spans="1:16" s="11" customFormat="1" ht="16.5" customHeight="1">
      <c r="A30" s="10" t="s">
        <v>30</v>
      </c>
      <c r="B30" s="20">
        <v>7157678</v>
      </c>
      <c r="C30" s="21">
        <v>2213023</v>
      </c>
      <c r="D30" s="22">
        <v>117743</v>
      </c>
      <c r="E30" s="22">
        <v>0</v>
      </c>
      <c r="F30" s="22">
        <v>104636</v>
      </c>
      <c r="G30" s="23">
        <v>22287</v>
      </c>
      <c r="H30" s="22">
        <v>233466</v>
      </c>
      <c r="I30" s="22">
        <v>242187</v>
      </c>
      <c r="J30" s="21">
        <v>0</v>
      </c>
      <c r="K30" s="22">
        <v>212163</v>
      </c>
      <c r="L30" s="22">
        <v>2767817</v>
      </c>
      <c r="M30" s="23">
        <v>89922</v>
      </c>
      <c r="N30" s="28">
        <f>SUM(B30:M30)</f>
        <v>13160922</v>
      </c>
      <c r="P30" s="19"/>
    </row>
    <row r="31" spans="1:16" s="11" customFormat="1" ht="16.5" customHeight="1">
      <c r="A31" s="10" t="s">
        <v>31</v>
      </c>
      <c r="B31" s="20">
        <v>2504269</v>
      </c>
      <c r="C31" s="21">
        <v>774274</v>
      </c>
      <c r="D31" s="22">
        <v>41195</v>
      </c>
      <c r="E31" s="22">
        <v>0</v>
      </c>
      <c r="F31" s="22">
        <v>36609</v>
      </c>
      <c r="G31" s="23">
        <v>7798</v>
      </c>
      <c r="H31" s="22">
        <v>81077</v>
      </c>
      <c r="I31" s="22">
        <v>84105</v>
      </c>
      <c r="J31" s="21">
        <v>0</v>
      </c>
      <c r="K31" s="22">
        <v>28943</v>
      </c>
      <c r="L31" s="22">
        <v>150700</v>
      </c>
      <c r="M31" s="23">
        <v>30856</v>
      </c>
      <c r="N31" s="28">
        <f>SUM(B31:M31)</f>
        <v>3739826</v>
      </c>
      <c r="P31" s="19"/>
    </row>
    <row r="32" spans="1:16" s="11" customFormat="1" ht="16.5" customHeight="1">
      <c r="A32" s="10" t="s">
        <v>32</v>
      </c>
      <c r="B32" s="20">
        <v>2939141</v>
      </c>
      <c r="C32" s="21">
        <v>908728</v>
      </c>
      <c r="D32" s="22">
        <v>48349</v>
      </c>
      <c r="E32" s="22">
        <v>0</v>
      </c>
      <c r="F32" s="22">
        <v>42966</v>
      </c>
      <c r="G32" s="23">
        <v>9152</v>
      </c>
      <c r="H32" s="22">
        <v>95298</v>
      </c>
      <c r="I32" s="22">
        <v>98857</v>
      </c>
      <c r="J32" s="21">
        <v>0</v>
      </c>
      <c r="K32" s="22">
        <v>49664</v>
      </c>
      <c r="L32" s="22">
        <v>0</v>
      </c>
      <c r="M32" s="23">
        <v>36423</v>
      </c>
      <c r="N32" s="28">
        <f>SUM(B32:M32)</f>
        <v>4228578</v>
      </c>
      <c r="P32" s="19"/>
    </row>
    <row r="33" spans="1:16" s="11" customFormat="1" ht="16.5" customHeight="1">
      <c r="A33" s="10" t="s">
        <v>33</v>
      </c>
      <c r="B33" s="20">
        <v>3714268</v>
      </c>
      <c r="C33" s="21">
        <v>1148384</v>
      </c>
      <c r="D33" s="22">
        <v>61099</v>
      </c>
      <c r="E33" s="22">
        <v>0</v>
      </c>
      <c r="F33" s="22">
        <v>54298</v>
      </c>
      <c r="G33" s="23">
        <v>11565</v>
      </c>
      <c r="H33" s="22">
        <v>120902</v>
      </c>
      <c r="I33" s="22">
        <v>125418</v>
      </c>
      <c r="J33" s="21">
        <v>0</v>
      </c>
      <c r="K33" s="22">
        <v>85758</v>
      </c>
      <c r="L33" s="22">
        <v>239748</v>
      </c>
      <c r="M33" s="23">
        <v>46338</v>
      </c>
      <c r="N33" s="28">
        <f>SUM(B33:M33)</f>
        <v>5607778</v>
      </c>
      <c r="P33" s="19"/>
    </row>
    <row r="34" spans="1:16" s="11" customFormat="1" ht="16.5" customHeight="1">
      <c r="A34" s="10" t="s">
        <v>34</v>
      </c>
      <c r="B34" s="20">
        <v>2300658</v>
      </c>
      <c r="C34" s="21">
        <v>711321</v>
      </c>
      <c r="D34" s="22">
        <v>37846</v>
      </c>
      <c r="E34" s="22">
        <v>0</v>
      </c>
      <c r="F34" s="22">
        <v>33633</v>
      </c>
      <c r="G34" s="23">
        <v>7164</v>
      </c>
      <c r="H34" s="22">
        <v>74800</v>
      </c>
      <c r="I34" s="22">
        <v>77594</v>
      </c>
      <c r="J34" s="21">
        <v>0</v>
      </c>
      <c r="K34" s="22">
        <v>14198</v>
      </c>
      <c r="L34" s="22">
        <v>0</v>
      </c>
      <c r="M34" s="23">
        <v>28187</v>
      </c>
      <c r="N34" s="28">
        <f>SUM(B34:M34)</f>
        <v>3285401</v>
      </c>
      <c r="P34" s="19"/>
    </row>
    <row r="35" spans="1:16" s="11" customFormat="1" ht="16.5" customHeight="1">
      <c r="A35" s="10" t="s">
        <v>35</v>
      </c>
      <c r="B35" s="20">
        <v>1669660</v>
      </c>
      <c r="C35" s="21">
        <v>516228</v>
      </c>
      <c r="D35" s="22">
        <v>27466</v>
      </c>
      <c r="E35" s="22">
        <v>0</v>
      </c>
      <c r="F35" s="22">
        <v>24408</v>
      </c>
      <c r="G35" s="23">
        <v>5199</v>
      </c>
      <c r="H35" s="22">
        <v>54062</v>
      </c>
      <c r="I35" s="22">
        <v>56081</v>
      </c>
      <c r="J35" s="21">
        <v>0</v>
      </c>
      <c r="K35" s="22">
        <v>24443</v>
      </c>
      <c r="L35" s="22">
        <v>453</v>
      </c>
      <c r="M35" s="23">
        <v>20642</v>
      </c>
      <c r="N35" s="28">
        <f>SUM(B35:M35)</f>
        <v>2398642</v>
      </c>
      <c r="P35" s="19"/>
    </row>
    <row r="36" spans="1:16" s="11" customFormat="1" ht="16.5" customHeight="1">
      <c r="A36" s="10" t="s">
        <v>36</v>
      </c>
      <c r="B36" s="20">
        <v>2521390</v>
      </c>
      <c r="C36" s="21">
        <v>779568</v>
      </c>
      <c r="D36" s="22">
        <v>41477</v>
      </c>
      <c r="E36" s="22">
        <v>0</v>
      </c>
      <c r="F36" s="22">
        <v>36859</v>
      </c>
      <c r="G36" s="23">
        <v>7851</v>
      </c>
      <c r="H36" s="22">
        <v>81643</v>
      </c>
      <c r="I36" s="22">
        <v>84692</v>
      </c>
      <c r="J36" s="21">
        <v>0</v>
      </c>
      <c r="K36" s="22">
        <v>13090</v>
      </c>
      <c r="L36" s="22">
        <v>771544</v>
      </c>
      <c r="M36" s="23">
        <v>30855</v>
      </c>
      <c r="N36" s="28">
        <f>SUM(B36:M36)</f>
        <v>4368969</v>
      </c>
      <c r="P36" s="19"/>
    </row>
    <row r="37" spans="1:16" s="11" customFormat="1" ht="16.5" customHeight="1">
      <c r="A37" s="10" t="s">
        <v>37</v>
      </c>
      <c r="B37" s="20">
        <v>3858774</v>
      </c>
      <c r="C37" s="21">
        <v>1193062</v>
      </c>
      <c r="D37" s="22">
        <v>63476</v>
      </c>
      <c r="E37" s="22">
        <v>0</v>
      </c>
      <c r="F37" s="22">
        <v>56410</v>
      </c>
      <c r="G37" s="23">
        <v>12015</v>
      </c>
      <c r="H37" s="22">
        <v>123410</v>
      </c>
      <c r="I37" s="22">
        <v>128020</v>
      </c>
      <c r="J37" s="21">
        <v>0</v>
      </c>
      <c r="K37" s="22">
        <v>95192</v>
      </c>
      <c r="L37" s="22">
        <v>0</v>
      </c>
      <c r="M37" s="23">
        <v>48194</v>
      </c>
      <c r="N37" s="28">
        <f>SUM(B37:M37)</f>
        <v>5578553</v>
      </c>
      <c r="P37" s="19"/>
    </row>
    <row r="38" spans="1:16" ht="16.5" customHeight="1">
      <c r="A38" s="10" t="s">
        <v>38</v>
      </c>
      <c r="B38" s="20">
        <v>3003580</v>
      </c>
      <c r="C38" s="21">
        <v>928652</v>
      </c>
      <c r="D38" s="22">
        <v>49409</v>
      </c>
      <c r="E38" s="22">
        <v>0</v>
      </c>
      <c r="F38" s="22">
        <v>43908</v>
      </c>
      <c r="G38" s="23">
        <v>9352</v>
      </c>
      <c r="H38" s="22">
        <v>97093</v>
      </c>
      <c r="I38" s="22">
        <v>100720</v>
      </c>
      <c r="J38" s="21">
        <v>0</v>
      </c>
      <c r="K38" s="22">
        <v>61824</v>
      </c>
      <c r="L38" s="22">
        <v>0</v>
      </c>
      <c r="M38" s="23">
        <v>37364</v>
      </c>
      <c r="N38" s="28">
        <f>SUM(B38:M38)</f>
        <v>4331902</v>
      </c>
      <c r="O38" s="11"/>
      <c r="P38" s="19"/>
    </row>
    <row r="39" spans="1:16" ht="16.5" customHeight="1">
      <c r="A39" s="10" t="s">
        <v>39</v>
      </c>
      <c r="B39" s="20">
        <v>2569807</v>
      </c>
      <c r="C39" s="21">
        <v>794537</v>
      </c>
      <c r="D39" s="22">
        <v>42273</v>
      </c>
      <c r="E39" s="22">
        <v>0</v>
      </c>
      <c r="F39" s="22">
        <v>37567</v>
      </c>
      <c r="G39" s="23">
        <v>8002</v>
      </c>
      <c r="H39" s="22">
        <v>82618</v>
      </c>
      <c r="I39" s="22">
        <v>85704</v>
      </c>
      <c r="J39" s="21">
        <v>0</v>
      </c>
      <c r="K39" s="22">
        <v>32359</v>
      </c>
      <c r="L39" s="22">
        <v>323121</v>
      </c>
      <c r="M39" s="23">
        <v>31691</v>
      </c>
      <c r="N39" s="28">
        <f>SUM(B39:M39)</f>
        <v>4007679</v>
      </c>
      <c r="O39" s="11"/>
      <c r="P39" s="19"/>
    </row>
    <row r="40" spans="1:16" ht="16.5" customHeight="1">
      <c r="A40" s="10" t="s">
        <v>40</v>
      </c>
      <c r="B40" s="20">
        <v>2501691</v>
      </c>
      <c r="C40" s="21">
        <v>773477</v>
      </c>
      <c r="D40" s="22">
        <v>41153</v>
      </c>
      <c r="E40" s="22">
        <v>0</v>
      </c>
      <c r="F40" s="22">
        <v>36571</v>
      </c>
      <c r="G40" s="23">
        <v>7790</v>
      </c>
      <c r="H40" s="22">
        <v>80994</v>
      </c>
      <c r="I40" s="22">
        <v>84020</v>
      </c>
      <c r="J40" s="21">
        <v>0</v>
      </c>
      <c r="K40" s="22">
        <v>21906</v>
      </c>
      <c r="L40" s="22">
        <v>533974</v>
      </c>
      <c r="M40" s="23">
        <v>30732</v>
      </c>
      <c r="N40" s="28">
        <f>SUM(B40:M40)</f>
        <v>4112308</v>
      </c>
      <c r="O40" s="11"/>
      <c r="P40" s="19"/>
    </row>
    <row r="41" spans="1:16" ht="16.5" customHeight="1">
      <c r="A41" s="10" t="s">
        <v>41</v>
      </c>
      <c r="B41" s="20">
        <v>4901828</v>
      </c>
      <c r="C41" s="21">
        <v>1515555</v>
      </c>
      <c r="D41" s="22">
        <v>80635</v>
      </c>
      <c r="E41" s="22">
        <v>0</v>
      </c>
      <c r="F41" s="22">
        <v>71658</v>
      </c>
      <c r="G41" s="23">
        <v>15263</v>
      </c>
      <c r="H41" s="22">
        <v>158906</v>
      </c>
      <c r="I41" s="22">
        <v>164842</v>
      </c>
      <c r="J41" s="21">
        <v>0</v>
      </c>
      <c r="K41" s="22">
        <v>126016</v>
      </c>
      <c r="L41" s="22">
        <v>1521146</v>
      </c>
      <c r="M41" s="23">
        <v>61315</v>
      </c>
      <c r="N41" s="28">
        <f>SUM(B41:M41)</f>
        <v>8617164</v>
      </c>
      <c r="O41" s="11"/>
      <c r="P41" s="19"/>
    </row>
    <row r="42" spans="1:16" ht="16.5" customHeight="1">
      <c r="A42" s="10" t="s">
        <v>49</v>
      </c>
      <c r="B42" s="20">
        <v>1675158</v>
      </c>
      <c r="C42" s="21">
        <v>517928</v>
      </c>
      <c r="D42" s="22">
        <v>27556</v>
      </c>
      <c r="E42" s="22">
        <v>0</v>
      </c>
      <c r="F42" s="22">
        <v>24489</v>
      </c>
      <c r="G42" s="23">
        <v>5216</v>
      </c>
      <c r="H42" s="22">
        <v>53783</v>
      </c>
      <c r="I42" s="22">
        <v>55792</v>
      </c>
      <c r="J42" s="21">
        <v>0</v>
      </c>
      <c r="K42" s="22">
        <v>45636</v>
      </c>
      <c r="L42" s="22">
        <v>0</v>
      </c>
      <c r="M42" s="23">
        <v>20982</v>
      </c>
      <c r="N42" s="28">
        <f>SUM(B42:M42)</f>
        <v>2426540</v>
      </c>
      <c r="O42" s="11"/>
      <c r="P42" s="19"/>
    </row>
    <row r="43" spans="1:16" ht="16.5" customHeight="1">
      <c r="A43" s="10" t="s">
        <v>42</v>
      </c>
      <c r="B43" s="20">
        <v>6772628</v>
      </c>
      <c r="C43" s="21">
        <v>2093972</v>
      </c>
      <c r="D43" s="22">
        <v>111409</v>
      </c>
      <c r="E43" s="22">
        <v>0</v>
      </c>
      <c r="F43" s="22">
        <v>99007</v>
      </c>
      <c r="G43" s="23">
        <v>21088</v>
      </c>
      <c r="H43" s="22">
        <v>213314</v>
      </c>
      <c r="I43" s="22">
        <v>221281</v>
      </c>
      <c r="J43" s="21">
        <v>0</v>
      </c>
      <c r="K43" s="22">
        <v>187588</v>
      </c>
      <c r="L43" s="22">
        <v>2101414</v>
      </c>
      <c r="M43" s="23">
        <v>84817</v>
      </c>
      <c r="N43" s="28">
        <f>SUM(B43:M43)</f>
        <v>11906518</v>
      </c>
      <c r="O43" s="11"/>
      <c r="P43" s="19"/>
    </row>
    <row r="44" spans="1:16" ht="16.5" customHeight="1">
      <c r="A44" s="10" t="s">
        <v>43</v>
      </c>
      <c r="B44" s="20">
        <v>4029705</v>
      </c>
      <c r="C44" s="21">
        <v>1245911</v>
      </c>
      <c r="D44" s="22">
        <v>66288</v>
      </c>
      <c r="E44" s="22">
        <v>0</v>
      </c>
      <c r="F44" s="22">
        <v>58909</v>
      </c>
      <c r="G44" s="23">
        <v>12547</v>
      </c>
      <c r="H44" s="22">
        <v>127101</v>
      </c>
      <c r="I44" s="22">
        <v>131849</v>
      </c>
      <c r="J44" s="21">
        <v>0</v>
      </c>
      <c r="K44" s="22">
        <v>96180</v>
      </c>
      <c r="L44" s="22">
        <v>1</v>
      </c>
      <c r="M44" s="23">
        <v>50264</v>
      </c>
      <c r="N44" s="28">
        <f>SUM(B44:M44)</f>
        <v>5818755</v>
      </c>
      <c r="O44" s="11"/>
      <c r="P44" s="19"/>
    </row>
    <row r="45" spans="1:16" ht="16.5" customHeight="1">
      <c r="A45" s="10" t="s">
        <v>44</v>
      </c>
      <c r="B45" s="20">
        <v>2783820</v>
      </c>
      <c r="C45" s="21">
        <v>860706</v>
      </c>
      <c r="D45" s="22">
        <v>45794</v>
      </c>
      <c r="E45" s="22">
        <v>0</v>
      </c>
      <c r="F45" s="22">
        <v>40696</v>
      </c>
      <c r="G45" s="23">
        <v>8668</v>
      </c>
      <c r="H45" s="22">
        <v>91828</v>
      </c>
      <c r="I45" s="22">
        <v>95258</v>
      </c>
      <c r="J45" s="21">
        <v>0</v>
      </c>
      <c r="K45" s="22">
        <v>66053</v>
      </c>
      <c r="L45" s="22">
        <v>362638</v>
      </c>
      <c r="M45" s="23">
        <v>34768</v>
      </c>
      <c r="N45" s="28">
        <f>SUM(B45:M45)</f>
        <v>4390229</v>
      </c>
      <c r="O45" s="11"/>
      <c r="P45" s="19"/>
    </row>
    <row r="46" spans="1:16" ht="16.5" customHeight="1">
      <c r="A46" s="10" t="s">
        <v>45</v>
      </c>
      <c r="B46" s="20">
        <v>2260282</v>
      </c>
      <c r="C46" s="21">
        <v>698838</v>
      </c>
      <c r="D46" s="22">
        <v>37181</v>
      </c>
      <c r="E46" s="22">
        <v>0</v>
      </c>
      <c r="F46" s="22">
        <v>33042</v>
      </c>
      <c r="G46" s="23">
        <v>7038</v>
      </c>
      <c r="H46" s="22">
        <v>73268</v>
      </c>
      <c r="I46" s="22">
        <v>76004</v>
      </c>
      <c r="J46" s="21">
        <v>0</v>
      </c>
      <c r="K46" s="22">
        <v>17117</v>
      </c>
      <c r="L46" s="22">
        <v>1179365</v>
      </c>
      <c r="M46" s="23">
        <v>27732</v>
      </c>
      <c r="N46" s="28">
        <f>SUM(B46:M46)</f>
        <v>4409867</v>
      </c>
      <c r="O46" s="11"/>
      <c r="P46" s="19"/>
    </row>
    <row r="47" spans="1:15" ht="13.5" thickBot="1">
      <c r="A47" s="12" t="s">
        <v>46</v>
      </c>
      <c r="B47" s="13">
        <f aca="true" t="shared" si="0" ref="B47:M47">SUM(B11:B46)</f>
        <v>147767817</v>
      </c>
      <c r="C47" s="13">
        <f t="shared" si="0"/>
        <v>45687099</v>
      </c>
      <c r="D47" s="13">
        <f t="shared" si="0"/>
        <v>2430766</v>
      </c>
      <c r="E47" s="13">
        <f t="shared" si="0"/>
        <v>0</v>
      </c>
      <c r="F47" s="13">
        <f t="shared" si="0"/>
        <v>2160166</v>
      </c>
      <c r="G47" s="13">
        <f t="shared" si="0"/>
        <v>460111</v>
      </c>
      <c r="H47" s="13">
        <f t="shared" si="0"/>
        <v>4786586</v>
      </c>
      <c r="I47" s="13">
        <f t="shared" si="0"/>
        <v>4965376</v>
      </c>
      <c r="J47" s="13">
        <f t="shared" si="0"/>
        <v>0</v>
      </c>
      <c r="K47" s="13">
        <f t="shared" si="0"/>
        <v>3477773</v>
      </c>
      <c r="L47" s="13">
        <f t="shared" si="0"/>
        <v>20141683</v>
      </c>
      <c r="M47" s="13">
        <f t="shared" si="0"/>
        <v>1844082</v>
      </c>
      <c r="N47" s="13">
        <f>SUM(N11:N46)</f>
        <v>233721459</v>
      </c>
      <c r="O47" s="11"/>
    </row>
    <row r="48" spans="1:13" s="17" customFormat="1" ht="12.75" thickTop="1">
      <c r="A48" s="14"/>
      <c r="B48" s="15"/>
      <c r="C48" s="16"/>
      <c r="D48" s="16"/>
      <c r="E48" s="14"/>
      <c r="F48" s="16"/>
      <c r="G48" s="16"/>
      <c r="H48" s="16"/>
      <c r="I48" s="16"/>
      <c r="J48" s="16"/>
      <c r="K48" s="15"/>
      <c r="L48" s="16"/>
      <c r="M48" s="16"/>
    </row>
    <row r="49" spans="1:18" s="14" customFormat="1" ht="12">
      <c r="A49" s="14" t="s">
        <v>52</v>
      </c>
      <c r="B49" s="18"/>
      <c r="C49" s="16"/>
      <c r="D49" s="16"/>
      <c r="E49" s="18"/>
      <c r="F49" s="16"/>
      <c r="G49" s="16"/>
      <c r="H49" s="16"/>
      <c r="I49" s="16"/>
      <c r="J49" s="16"/>
      <c r="K49" s="15"/>
      <c r="L49" s="16"/>
      <c r="M49" s="16"/>
      <c r="O49" s="16"/>
      <c r="P49" s="16"/>
      <c r="Q49" s="16"/>
      <c r="R49" s="16"/>
    </row>
  </sheetData>
  <sheetProtection/>
  <mergeCells count="4">
    <mergeCell ref="A2:N2"/>
    <mergeCell ref="A3:N3"/>
    <mergeCell ref="A6:N6"/>
    <mergeCell ref="A7:N7"/>
  </mergeCells>
  <printOptions horizontalCentered="1"/>
  <pageMargins left="0.15748031496062992" right="0.15748031496062992" top="0.3937007874015748" bottom="0.31496062992125984" header="0.15748031496062992" footer="0.1968503937007874"/>
  <pageSetup fitToHeight="1" fitToWidth="1"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CONTA-07</dc:creator>
  <cp:keywords/>
  <dc:description/>
  <cp:lastModifiedBy>Conta-05</cp:lastModifiedBy>
  <cp:lastPrinted>2019-10-07T20:28:22Z</cp:lastPrinted>
  <dcterms:created xsi:type="dcterms:W3CDTF">2019-03-08T16:09:37Z</dcterms:created>
  <dcterms:modified xsi:type="dcterms:W3CDTF">2021-02-10T20:15:34Z</dcterms:modified>
  <cp:category/>
  <cp:version/>
  <cp:contentType/>
  <cp:contentStatus/>
</cp:coreProperties>
</file>