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articipaciones a Municipios 2025\Por fondo\"/>
    </mc:Choice>
  </mc:AlternateContent>
  <xr:revisionPtr revIDLastSave="0" documentId="8_{3D2E0D57-44DA-4E95-B9D7-1C9E5095EA1A}" xr6:coauthVersionLast="47" xr6:coauthVersionMax="47" xr10:uidLastSave="{00000000-0000-0000-0000-000000000000}"/>
  <bookViews>
    <workbookView xWindow="23880" yWindow="-120" windowWidth="20730" windowHeight="11160" xr2:uid="{D6C070F2-650C-4E0F-983D-D5251C100646}"/>
  </bookViews>
  <sheets>
    <sheet name="Cuota Vta Final de Combl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D40" i="1" s="1"/>
  <c r="C4" i="1"/>
  <c r="C40" i="1" s="1"/>
  <c r="B4" i="1"/>
  <c r="B40" i="1" s="1"/>
</calcChain>
</file>

<file path=xl/sharedStrings.xml><?xml version="1.0" encoding="utf-8"?>
<sst xmlns="http://schemas.openxmlformats.org/spreadsheetml/2006/main" count="42" uniqueCount="42">
  <si>
    <t>Cuota a la Venta Final de Combustibles</t>
  </si>
  <si>
    <t>Municipio</t>
  </si>
  <si>
    <t>Poblacion INEGI 2020</t>
  </si>
  <si>
    <t>Factor 1</t>
  </si>
  <si>
    <t>Importe</t>
  </si>
  <si>
    <t>Amacuzac</t>
  </si>
  <si>
    <t>Atlatlahucan</t>
  </si>
  <si>
    <t>Axochiapan</t>
  </si>
  <si>
    <t>Ayala</t>
  </si>
  <si>
    <t>Coatetelco</t>
  </si>
  <si>
    <t>Coatlán del Río</t>
  </si>
  <si>
    <t>Cuautla</t>
  </si>
  <si>
    <t>Cuernavaca</t>
  </si>
  <si>
    <t>Emiliano Zapata</t>
  </si>
  <si>
    <t>Hueyapan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</si>
  <si>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</si>
  <si>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</si>
  <si>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</si>
  <si>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</si>
  <si>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</si>
  <si>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</si>
  <si>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</si>
  <si>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</si>
  <si>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</si>
  <si>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 xml:space="preserve">Temixco 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</si>
  <si>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</si>
  <si>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</si>
  <si>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</si>
  <si>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</si>
  <si>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</si>
  <si>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</si>
  <si>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</si>
  <si>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</si>
  <si>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</si>
  <si>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</si>
  <si>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</si>
  <si>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Xoxocotla</t>
  </si>
  <si>
    <t>Yautepec</t>
  </si>
  <si>
    <t>Yecapixtla</t>
  </si>
  <si>
    <t>Zacatepec de Hidalgo</t>
  </si>
  <si>
    <t>Zacualpan de Amilpas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</si>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</sst>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3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3" fontId="0" fillId="0" borderId="1" xfId="0" applyNumberFormat="1" applyBorder="1"/>
    <xf numFmtId="164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5\Participaciones%20a%20Municipios%202025\Participaciones%20Muncipales\Porcentajes%20municipios%202025%2022%25%20%2007-02-25%20FAEFOM%20ac%20dof.xlsx" TargetMode="External"/><Relationship Id="rId1" Type="http://schemas.openxmlformats.org/officeDocument/2006/relationships/externalLinkPath" Target="/2025/Participaciones%20a%20Municipios%202025/Participaciones%20Muncipales/Porcentajes%20municipios%202025%2022%25%20%2007-02-25%20FAEFOM%20ac%20do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CEPTOS"/>
      <sheetName val="factores miles"/>
      <sheetName val="Participaciones por FONDO"/>
      <sheetName val="Participaciones"/>
      <sheetName val="Factor 1"/>
      <sheetName val="Factor 2"/>
      <sheetName val="Factor 3"/>
      <sheetName val="Factor 4"/>
      <sheetName val="FOFIR"/>
      <sheetName val="Bienes Muebles"/>
      <sheetName val="Combustibles"/>
      <sheetName val="Participaciones (2)"/>
      <sheetName val="FAEFOM"/>
      <sheetName val="FAEDE 36 miles (2)"/>
      <sheetName val="participaciones "/>
      <sheetName val="participaciones miles de pesos"/>
    </sheetNames>
    <sheetDataSet>
      <sheetData sheetId="0"/>
      <sheetData sheetId="1">
        <row r="17">
          <cell r="X17">
            <v>17598</v>
          </cell>
          <cell r="Y17">
            <v>8.9261077747118979E-3</v>
          </cell>
          <cell r="Z17">
            <v>935188.28067223274</v>
          </cell>
        </row>
        <row r="18">
          <cell r="X18">
            <v>25232</v>
          </cell>
          <cell r="Y18">
            <v>1.2798247037818535E-2</v>
          </cell>
          <cell r="Z18">
            <v>1340872.2978703133</v>
          </cell>
        </row>
        <row r="19">
          <cell r="X19">
            <v>39174</v>
          </cell>
          <cell r="Y19">
            <v>1.9869948060379807E-2</v>
          </cell>
          <cell r="Z19">
            <v>2081774.3895359722</v>
          </cell>
        </row>
        <row r="20">
          <cell r="X20">
            <v>89834</v>
          </cell>
          <cell r="Y20">
            <v>4.5565857815289726E-2</v>
          </cell>
          <cell r="Z20">
            <v>4773934.7656500367</v>
          </cell>
        </row>
        <row r="21">
          <cell r="X21">
            <v>11347</v>
          </cell>
          <cell r="Y21">
            <v>5.7554577179029379E-3</v>
          </cell>
          <cell r="Z21">
            <v>602999.28519080719</v>
          </cell>
        </row>
        <row r="22">
          <cell r="X22">
            <v>10520</v>
          </cell>
          <cell r="Y22">
            <v>5.3359844181139421E-3</v>
          </cell>
          <cell r="Z22">
            <v>559051.0690232917</v>
          </cell>
        </row>
        <row r="23">
          <cell r="X23">
            <v>187118</v>
          </cell>
          <cell r="Y23">
            <v>9.4910525888654437E-2</v>
          </cell>
          <cell r="Z23">
            <v>9943775.4689639062</v>
          </cell>
        </row>
        <row r="24">
          <cell r="X24">
            <v>378476</v>
          </cell>
          <cell r="Y24">
            <v>0.19197167667586432</v>
          </cell>
          <cell r="Z24">
            <v>20112871.901108306</v>
          </cell>
        </row>
        <row r="25">
          <cell r="X25">
            <v>107053</v>
          </cell>
          <cell r="Y25">
            <v>5.4299728128550558E-2</v>
          </cell>
          <cell r="Z25">
            <v>5688982.3281511832</v>
          </cell>
        </row>
        <row r="26">
          <cell r="X26">
            <v>7855</v>
          </cell>
          <cell r="Y26">
            <v>3.9842355137153056E-3</v>
          </cell>
          <cell r="Z26">
            <v>417428.3409864977</v>
          </cell>
        </row>
        <row r="27">
          <cell r="X27">
            <v>24515</v>
          </cell>
          <cell r="Y27">
            <v>1.2434568251907158E-2</v>
          </cell>
          <cell r="Z27">
            <v>1302769.6727287068</v>
          </cell>
        </row>
        <row r="28">
          <cell r="X28">
            <v>18402</v>
          </cell>
          <cell r="Y28">
            <v>9.3339149488719363E-3</v>
          </cell>
          <cell r="Z28">
            <v>977914.23689796706</v>
          </cell>
        </row>
        <row r="29">
          <cell r="X29">
            <v>215357</v>
          </cell>
          <cell r="Y29">
            <v>0.10923399204674566</v>
          </cell>
          <cell r="Z29">
            <v>11444444.968787931</v>
          </cell>
        </row>
        <row r="30">
          <cell r="X30">
            <v>57682</v>
          </cell>
          <cell r="Y30">
            <v>2.9257628631715632E-2</v>
          </cell>
          <cell r="Z30">
            <v>3065321.650513452</v>
          </cell>
        </row>
        <row r="31">
          <cell r="X31">
            <v>16694</v>
          </cell>
          <cell r="Y31">
            <v>8.4675783152085692E-3</v>
          </cell>
          <cell r="Z31">
            <v>887148.15078658087</v>
          </cell>
        </row>
        <row r="32">
          <cell r="X32">
            <v>9653</v>
          </cell>
          <cell r="Y32">
            <v>4.8962222041876316E-3</v>
          </cell>
          <cell r="Z32">
            <v>512977.18339180935</v>
          </cell>
        </row>
        <row r="33">
          <cell r="X33">
            <v>15802</v>
          </cell>
          <cell r="Y33">
            <v>8.015135529946437E-3</v>
          </cell>
          <cell r="Z33">
            <v>839745.72174011928</v>
          </cell>
        </row>
        <row r="34">
          <cell r="X34">
            <v>19219</v>
          </cell>
          <cell r="Y34">
            <v>9.7483160201266034E-3</v>
          </cell>
          <cell r="Z34">
            <v>1021331.0356994909</v>
          </cell>
        </row>
        <row r="35">
          <cell r="X35">
            <v>40018</v>
          </cell>
          <cell r="Y35">
            <v>2.0298044148677162E-2</v>
          </cell>
          <cell r="Z35">
            <v>2126626.0152256736</v>
          </cell>
        </row>
        <row r="36">
          <cell r="X36">
            <v>122263</v>
          </cell>
          <cell r="Y36">
            <v>6.2014587729264728E-2</v>
          </cell>
          <cell r="Z36">
            <v>6497268.1418245928</v>
          </cell>
        </row>
        <row r="37">
          <cell r="X37">
            <v>16574</v>
          </cell>
          <cell r="Y37">
            <v>8.4067115727966234E-3</v>
          </cell>
          <cell r="Z37">
            <v>880771.1423946803</v>
          </cell>
        </row>
        <row r="38">
          <cell r="X38">
            <v>28122</v>
          </cell>
          <cell r="Y38">
            <v>1.4264121084239571E-2</v>
          </cell>
          <cell r="Z38">
            <v>1494451.916641921</v>
          </cell>
        </row>
        <row r="39">
          <cell r="X39">
            <v>54987</v>
          </cell>
          <cell r="Y39">
            <v>2.7890663041714007E-2</v>
          </cell>
          <cell r="Z39">
            <v>2922104.6703786827</v>
          </cell>
        </row>
        <row r="40">
          <cell r="X40">
            <v>7617</v>
          </cell>
          <cell r="Y40">
            <v>3.8635164745982795E-3</v>
          </cell>
          <cell r="Z40">
            <v>404780.60767589475</v>
          </cell>
        </row>
        <row r="41">
          <cell r="X41">
            <v>14853</v>
          </cell>
          <cell r="Y41">
            <v>7.5337810420386302E-3</v>
          </cell>
          <cell r="Z41">
            <v>789314.21370750491</v>
          </cell>
        </row>
        <row r="42">
          <cell r="X42">
            <v>7943</v>
          </cell>
          <cell r="Y42">
            <v>4.0288711248174002E-3</v>
          </cell>
          <cell r="Z42">
            <v>422104.81380722497</v>
          </cell>
        </row>
        <row r="43">
          <cell r="X43">
            <v>52399</v>
          </cell>
          <cell r="Y43">
            <v>2.6577970297029702E-2</v>
          </cell>
          <cell r="Z43">
            <v>2784573.8560600248</v>
          </cell>
        </row>
        <row r="44">
          <cell r="X44">
            <v>33789</v>
          </cell>
          <cell r="Y44">
            <v>1.7138552994643726E-2</v>
          </cell>
          <cell r="Z44">
            <v>1795606.1379494299</v>
          </cell>
        </row>
        <row r="45">
          <cell r="X45">
            <v>19408</v>
          </cell>
          <cell r="Y45">
            <v>9.8441811394254179E-3</v>
          </cell>
          <cell r="Z45">
            <v>1031374.8239167343</v>
          </cell>
        </row>
        <row r="46">
          <cell r="X46">
            <v>12750</v>
          </cell>
          <cell r="Y46">
            <v>6.4670913812692743E-3</v>
          </cell>
          <cell r="Z46">
            <v>677557.14163944568</v>
          </cell>
        </row>
        <row r="47">
          <cell r="X47">
            <v>73539</v>
          </cell>
          <cell r="Y47">
            <v>3.7300661418600875E-2</v>
          </cell>
          <cell r="Z47">
            <v>3907990.1677665254</v>
          </cell>
        </row>
        <row r="48">
          <cell r="X48">
            <v>27805</v>
          </cell>
          <cell r="Y48">
            <v>1.4103331439701347E-2</v>
          </cell>
          <cell r="Z48">
            <v>1477605.9861399834</v>
          </cell>
        </row>
        <row r="49">
          <cell r="X49">
            <v>105780</v>
          </cell>
          <cell r="Y49">
            <v>5.3654033436130497E-2</v>
          </cell>
          <cell r="Z49">
            <v>5621332.8974604364</v>
          </cell>
        </row>
        <row r="50">
          <cell r="X50">
            <v>56083</v>
          </cell>
          <cell r="Y50">
            <v>2.844657928907645E-2</v>
          </cell>
          <cell r="Z50">
            <v>2980348.0136913755</v>
          </cell>
        </row>
        <row r="51">
          <cell r="X51">
            <v>36094</v>
          </cell>
          <cell r="Y51">
            <v>1.8307701671806526E-2</v>
          </cell>
          <cell r="Z51">
            <v>1918097.840810522</v>
          </cell>
        </row>
        <row r="52">
          <cell r="X52">
            <v>9965</v>
          </cell>
          <cell r="Y52">
            <v>5.0544757344586919E-3</v>
          </cell>
          <cell r="Z52">
            <v>529557.40521075111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3121-C52A-4640-B34B-0D3AA04DECBF}">
  <sheetPr>
    <tabColor rgb="FFFF0000"/>
  </sheetPr>
  <dimension ref="A2:D40"/>
  <sheetViews>
    <sheetView tabSelected="1" workbookViewId="0">
      <selection activeCell="C35" sqref="C35"/>
    </sheetView>
  </sheetViews>
  <sheetFormatPr baseColWidth="10" defaultRowHeight="15" x14ac:dyDescent="0.25"/>
  <cols>
    <col min="1" max="1" width="21.85546875" bestFit="1" customWidth="1"/>
    <col min="2" max="2" width="12.7109375" customWidth="1"/>
    <col min="3" max="3" width="13" customWidth="1"/>
    <col min="4" max="4" width="14.85546875" customWidth="1"/>
  </cols>
  <sheetData>
    <row r="2" spans="1:4" x14ac:dyDescent="0.25">
      <c r="A2" s="1" t="s">
        <v>0</v>
      </c>
      <c r="B2" s="1"/>
      <c r="C2" s="1"/>
      <c r="D2" s="1"/>
    </row>
    <row r="3" spans="1:4" ht="30" customHeight="1" x14ac:dyDescent="0.25">
      <c r="A3" s="2" t="s">
        <v>1</v>
      </c>
      <c r="B3" s="3" t="s">
        <v>2</v>
      </c>
      <c r="C3" s="3" t="s">
        <v>3</v>
      </c>
      <c r="D3" s="3" t="s">
        <v>4</v>
      </c>
    </row>
    <row r="4" spans="1:4" x14ac:dyDescent="0.25">
      <c r="A4" s="4" t="s">
        <v>5</v>
      </c>
      <c r="B4" s="5">
        <f>'[1]factores miles'!X17</f>
        <v>17598</v>
      </c>
      <c r="C4" s="6">
        <f>'[1]factores miles'!Y17</f>
        <v>8.9261077747118979E-3</v>
      </c>
      <c r="D4" s="5">
        <f>'[1]factores miles'!Z17</f>
        <v>935188.28067223274</v>
      </c>
    </row>
    <row r="5" spans="1:4" x14ac:dyDescent="0.25">
      <c r="A5" s="4" t="s">
        <v>6</v>
      </c>
      <c r="B5" s="5">
        <f>'[1]factores miles'!X18</f>
        <v>25232</v>
      </c>
      <c r="C5" s="6">
        <f>'[1]factores miles'!Y18</f>
        <v>1.2798247037818535E-2</v>
      </c>
      <c r="D5" s="5">
        <f>'[1]factores miles'!Z18</f>
        <v>1340872.2978703133</v>
      </c>
    </row>
    <row r="6" spans="1:4" x14ac:dyDescent="0.25">
      <c r="A6" s="4" t="s">
        <v>7</v>
      </c>
      <c r="B6" s="5">
        <f>'[1]factores miles'!X19</f>
        <v>39174</v>
      </c>
      <c r="C6" s="6">
        <f>'[1]factores miles'!Y19</f>
        <v>1.9869948060379807E-2</v>
      </c>
      <c r="D6" s="5">
        <f>'[1]factores miles'!Z19</f>
        <v>2081774.3895359722</v>
      </c>
    </row>
    <row r="7" spans="1:4" x14ac:dyDescent="0.25">
      <c r="A7" s="4" t="s">
        <v>8</v>
      </c>
      <c r="B7" s="5">
        <f>'[1]factores miles'!X20</f>
        <v>89834</v>
      </c>
      <c r="C7" s="6">
        <f>'[1]factores miles'!Y20</f>
        <v>4.5565857815289726E-2</v>
      </c>
      <c r="D7" s="5">
        <f>'[1]factores miles'!Z20</f>
        <v>4773934.7656500367</v>
      </c>
    </row>
    <row r="8" spans="1:4" x14ac:dyDescent="0.25">
      <c r="A8" s="4" t="s">
        <v>9</v>
      </c>
      <c r="B8" s="5">
        <f>'[1]factores miles'!X21</f>
        <v>11347</v>
      </c>
      <c r="C8" s="6">
        <f>'[1]factores miles'!Y21</f>
        <v>5.7554577179029379E-3</v>
      </c>
      <c r="D8" s="5">
        <f>'[1]factores miles'!Z21</f>
        <v>602999.28519080719</v>
      </c>
    </row>
    <row r="9" spans="1:4" x14ac:dyDescent="0.25">
      <c r="A9" s="4" t="s">
        <v>10</v>
      </c>
      <c r="B9" s="5">
        <f>'[1]factores miles'!X22</f>
        <v>10520</v>
      </c>
      <c r="C9" s="6">
        <f>'[1]factores miles'!Y22</f>
        <v>5.3359844181139421E-3</v>
      </c>
      <c r="D9" s="5">
        <f>'[1]factores miles'!Z22</f>
        <v>559051.0690232917</v>
      </c>
    </row>
    <row r="10" spans="1:4" x14ac:dyDescent="0.25">
      <c r="A10" s="4" t="s">
        <v>11</v>
      </c>
      <c r="B10" s="5">
        <f>'[1]factores miles'!X23</f>
        <v>187118</v>
      </c>
      <c r="C10" s="6">
        <f>'[1]factores miles'!Y23</f>
        <v>9.4910525888654437E-2</v>
      </c>
      <c r="D10" s="5">
        <f>'[1]factores miles'!Z23</f>
        <v>9943775.4689639062</v>
      </c>
    </row>
    <row r="11" spans="1:4" x14ac:dyDescent="0.25">
      <c r="A11" s="4" t="s">
        <v>12</v>
      </c>
      <c r="B11" s="5">
        <f>'[1]factores miles'!X24</f>
        <v>378476</v>
      </c>
      <c r="C11" s="6">
        <f>'[1]factores miles'!Y24</f>
        <v>0.19197167667586432</v>
      </c>
      <c r="D11" s="5">
        <f>'[1]factores miles'!Z24</f>
        <v>20112871.901108306</v>
      </c>
    </row>
    <row r="12" spans="1:4" x14ac:dyDescent="0.25">
      <c r="A12" s="4" t="s">
        <v>13</v>
      </c>
      <c r="B12" s="5">
        <f>'[1]factores miles'!X25</f>
        <v>107053</v>
      </c>
      <c r="C12" s="6">
        <f>'[1]factores miles'!Y25</f>
        <v>5.4299728128550558E-2</v>
      </c>
      <c r="D12" s="5">
        <f>'[1]factores miles'!Z25</f>
        <v>5688982.3281511832</v>
      </c>
    </row>
    <row r="13" spans="1:4" x14ac:dyDescent="0.25">
      <c r="A13" s="4" t="s">
        <v>14</v>
      </c>
      <c r="B13" s="5">
        <f>'[1]factores miles'!X26</f>
        <v>7855</v>
      </c>
      <c r="C13" s="6">
        <f>'[1]factores miles'!Y26</f>
        <v>3.9842355137153056E-3</v>
      </c>
      <c r="D13" s="5">
        <f>'[1]factores miles'!Z26</f>
        <v>417428.3409864977</v>
      </c>
    </row>
    <row r="14" spans="1:4" x14ac:dyDescent="0.25">
      <c r="A14" s="4" t="s">
        <v>15</v>
      </c>
      <c r="B14" s="5">
        <f>'[1]factores miles'!X27</f>
        <v>24515</v>
      </c>
      <c r="C14" s="6">
        <f>'[1]factores miles'!Y27</f>
        <v>1.2434568251907158E-2</v>
      </c>
      <c r="D14" s="5">
        <f>'[1]factores miles'!Z27</f>
        <v>1302769.6727287068</v>
      </c>
    </row>
    <row r="15" spans="1:4" x14ac:dyDescent="0.25">
      <c r="A15" s="4" t="s">
        <v>16</v>
      </c>
      <c r="B15" s="5">
        <f>'[1]factores miles'!X28</f>
        <v>18402</v>
      </c>
      <c r="C15" s="6">
        <f>'[1]factores miles'!Y28</f>
        <v>9.3339149488719363E-3</v>
      </c>
      <c r="D15" s="5">
        <f>'[1]factores miles'!Z28</f>
        <v>977914.23689796706</v>
      </c>
    </row>
    <row r="16" spans="1:4" x14ac:dyDescent="0.25">
      <c r="A16" s="4" t="s">
        <v>17</v>
      </c>
      <c r="B16" s="5">
        <f>'[1]factores miles'!X29</f>
        <v>215357</v>
      </c>
      <c r="C16" s="6">
        <f>'[1]factores miles'!Y29</f>
        <v>0.10923399204674566</v>
      </c>
      <c r="D16" s="5">
        <f>'[1]factores miles'!Z29</f>
        <v>11444444.968787931</v>
      </c>
    </row>
    <row r="17" spans="1:4" x14ac:dyDescent="0.25">
      <c r="A17" s="4" t="s">
        <v>18</v>
      </c>
      <c r="B17" s="5">
        <f>'[1]factores miles'!X30</f>
        <v>57682</v>
      </c>
      <c r="C17" s="6">
        <f>'[1]factores miles'!Y30</f>
        <v>2.9257628631715632E-2</v>
      </c>
      <c r="D17" s="5">
        <f>'[1]factores miles'!Z30</f>
        <v>3065321.650513452</v>
      </c>
    </row>
    <row r="18" spans="1:4" x14ac:dyDescent="0.25">
      <c r="A18" s="4" t="s">
        <v>19</v>
      </c>
      <c r="B18" s="5">
        <f>'[1]factores miles'!X31</f>
        <v>16694</v>
      </c>
      <c r="C18" s="6">
        <f>'[1]factores miles'!Y31</f>
        <v>8.4675783152085692E-3</v>
      </c>
      <c r="D18" s="5">
        <f>'[1]factores miles'!Z31</f>
        <v>887148.15078658087</v>
      </c>
    </row>
    <row r="19" spans="1:4" x14ac:dyDescent="0.25">
      <c r="A19" s="4" t="s">
        <v>20</v>
      </c>
      <c r="B19" s="5">
        <f>'[1]factores miles'!X32</f>
        <v>9653</v>
      </c>
      <c r="C19" s="6">
        <f>'[1]factores miles'!Y32</f>
        <v>4.8962222041876316E-3</v>
      </c>
      <c r="D19" s="5">
        <f>'[1]factores miles'!Z32</f>
        <v>512977.18339180935</v>
      </c>
    </row>
    <row r="20" spans="1:4" x14ac:dyDescent="0.25">
      <c r="A20" s="4" t="s">
        <v>21</v>
      </c>
      <c r="B20" s="5">
        <f>'[1]factores miles'!X33</f>
        <v>15802</v>
      </c>
      <c r="C20" s="6">
        <f>'[1]factores miles'!Y33</f>
        <v>8.015135529946437E-3</v>
      </c>
      <c r="D20" s="5">
        <f>'[1]factores miles'!Z33</f>
        <v>839745.72174011928</v>
      </c>
    </row>
    <row r="21" spans="1:4" x14ac:dyDescent="0.25">
      <c r="A21" s="4" t="s">
        <v>22</v>
      </c>
      <c r="B21" s="5">
        <f>'[1]factores miles'!X34</f>
        <v>19219</v>
      </c>
      <c r="C21" s="6">
        <f>'[1]factores miles'!Y34</f>
        <v>9.7483160201266034E-3</v>
      </c>
      <c r="D21" s="5">
        <f>'[1]factores miles'!Z34</f>
        <v>1021331.0356994909</v>
      </c>
    </row>
    <row r="22" spans="1:4" x14ac:dyDescent="0.25">
      <c r="A22" s="4" t="s">
        <v>23</v>
      </c>
      <c r="B22" s="5">
        <f>'[1]factores miles'!X35</f>
        <v>40018</v>
      </c>
      <c r="C22" s="6">
        <f>'[1]factores miles'!Y35</f>
        <v>2.0298044148677162E-2</v>
      </c>
      <c r="D22" s="5">
        <f>'[1]factores miles'!Z35</f>
        <v>2126626.0152256736</v>
      </c>
    </row>
    <row r="23" spans="1:4" x14ac:dyDescent="0.25">
      <c r="A23" s="4" t="s">
        <v>24</v>
      </c>
      <c r="B23" s="5">
        <f>'[1]factores miles'!X36</f>
        <v>122263</v>
      </c>
      <c r="C23" s="6">
        <f>'[1]factores miles'!Y36</f>
        <v>6.2014587729264728E-2</v>
      </c>
      <c r="D23" s="5">
        <f>'[1]factores miles'!Z36</f>
        <v>6497268.1418245928</v>
      </c>
    </row>
    <row r="24" spans="1:4" x14ac:dyDescent="0.25">
      <c r="A24" s="4" t="s">
        <v>25</v>
      </c>
      <c r="B24" s="5">
        <f>'[1]factores miles'!X37</f>
        <v>16574</v>
      </c>
      <c r="C24" s="6">
        <f>'[1]factores miles'!Y37</f>
        <v>8.4067115727966234E-3</v>
      </c>
      <c r="D24" s="5">
        <f>'[1]factores miles'!Z37</f>
        <v>880771.1423946803</v>
      </c>
    </row>
    <row r="25" spans="1:4" x14ac:dyDescent="0.25">
      <c r="A25" s="4" t="s">
        <v>26</v>
      </c>
      <c r="B25" s="5">
        <f>'[1]factores miles'!X38</f>
        <v>28122</v>
      </c>
      <c r="C25" s="6">
        <f>'[1]factores miles'!Y38</f>
        <v>1.4264121084239571E-2</v>
      </c>
      <c r="D25" s="5">
        <f>'[1]factores miles'!Z38</f>
        <v>1494451.916641921</v>
      </c>
    </row>
    <row r="26" spans="1:4" x14ac:dyDescent="0.25">
      <c r="A26" s="4" t="s">
        <v>27</v>
      </c>
      <c r="B26" s="5">
        <f>'[1]factores miles'!X39</f>
        <v>54987</v>
      </c>
      <c r="C26" s="6">
        <f>'[1]factores miles'!Y39</f>
        <v>2.7890663041714007E-2</v>
      </c>
      <c r="D26" s="5">
        <f>'[1]factores miles'!Z39</f>
        <v>2922104.6703786827</v>
      </c>
    </row>
    <row r="27" spans="1:4" x14ac:dyDescent="0.25">
      <c r="A27" s="4" t="s">
        <v>28</v>
      </c>
      <c r="B27" s="5">
        <f>'[1]factores miles'!X40</f>
        <v>7617</v>
      </c>
      <c r="C27" s="6">
        <f>'[1]factores miles'!Y40</f>
        <v>3.8635164745982795E-3</v>
      </c>
      <c r="D27" s="5">
        <f>'[1]factores miles'!Z40</f>
        <v>404780.60767589475</v>
      </c>
    </row>
    <row r="28" spans="1:4" x14ac:dyDescent="0.25">
      <c r="A28" s="4" t="s">
        <v>29</v>
      </c>
      <c r="B28" s="5">
        <f>'[1]factores miles'!X41</f>
        <v>14853</v>
      </c>
      <c r="C28" s="6">
        <f>'[1]factores miles'!Y41</f>
        <v>7.5337810420386302E-3</v>
      </c>
      <c r="D28" s="5">
        <f>'[1]factores miles'!Z41</f>
        <v>789314.21370750491</v>
      </c>
    </row>
    <row r="29" spans="1:4" x14ac:dyDescent="0.25">
      <c r="A29" s="4" t="s">
        <v>30</v>
      </c>
      <c r="B29" s="5">
        <f>'[1]factores miles'!X42</f>
        <v>7943</v>
      </c>
      <c r="C29" s="6">
        <f>'[1]factores miles'!Y42</f>
        <v>4.0288711248174002E-3</v>
      </c>
      <c r="D29" s="5">
        <f>'[1]factores miles'!Z42</f>
        <v>422104.81380722497</v>
      </c>
    </row>
    <row r="30" spans="1:4" x14ac:dyDescent="0.25">
      <c r="A30" s="4" t="s">
        <v>31</v>
      </c>
      <c r="B30" s="5">
        <f>'[1]factores miles'!X43</f>
        <v>52399</v>
      </c>
      <c r="C30" s="6">
        <f>'[1]factores miles'!Y43</f>
        <v>2.6577970297029702E-2</v>
      </c>
      <c r="D30" s="5">
        <f>'[1]factores miles'!Z43</f>
        <v>2784573.8560600248</v>
      </c>
    </row>
    <row r="31" spans="1:4" x14ac:dyDescent="0.25">
      <c r="A31" s="4" t="s">
        <v>32</v>
      </c>
      <c r="B31" s="5">
        <f>'[1]factores miles'!X44</f>
        <v>33789</v>
      </c>
      <c r="C31" s="6">
        <f>'[1]factores miles'!Y44</f>
        <v>1.7138552994643726E-2</v>
      </c>
      <c r="D31" s="5">
        <f>'[1]factores miles'!Z44</f>
        <v>1795606.1379494299</v>
      </c>
    </row>
    <row r="32" spans="1:4" x14ac:dyDescent="0.25">
      <c r="A32" s="4" t="s">
        <v>33</v>
      </c>
      <c r="B32" s="5">
        <f>'[1]factores miles'!X45</f>
        <v>19408</v>
      </c>
      <c r="C32" s="6">
        <f>'[1]factores miles'!Y45</f>
        <v>9.8441811394254179E-3</v>
      </c>
      <c r="D32" s="5">
        <f>'[1]factores miles'!Z45</f>
        <v>1031374.8239167343</v>
      </c>
    </row>
    <row r="33" spans="1:4" x14ac:dyDescent="0.25">
      <c r="A33" s="4" t="s">
        <v>34</v>
      </c>
      <c r="B33" s="5">
        <f>'[1]factores miles'!X46</f>
        <v>12750</v>
      </c>
      <c r="C33" s="6">
        <f>'[1]factores miles'!Y46</f>
        <v>6.4670913812692743E-3</v>
      </c>
      <c r="D33" s="5">
        <f>'[1]factores miles'!Z46</f>
        <v>677557.14163944568</v>
      </c>
    </row>
    <row r="34" spans="1:4" x14ac:dyDescent="0.25">
      <c r="A34" s="4" t="s">
        <v>35</v>
      </c>
      <c r="B34" s="5">
        <f>'[1]factores miles'!X47</f>
        <v>73539</v>
      </c>
      <c r="C34" s="6">
        <f>'[1]factores miles'!Y47</f>
        <v>3.7300661418600875E-2</v>
      </c>
      <c r="D34" s="5">
        <f>'[1]factores miles'!Z47</f>
        <v>3907990.1677665254</v>
      </c>
    </row>
    <row r="35" spans="1:4" x14ac:dyDescent="0.25">
      <c r="A35" s="4" t="s">
        <v>36</v>
      </c>
      <c r="B35" s="5">
        <f>'[1]factores miles'!X48</f>
        <v>27805</v>
      </c>
      <c r="C35" s="6">
        <f>'[1]factores miles'!Y48</f>
        <v>1.4103331439701347E-2</v>
      </c>
      <c r="D35" s="5">
        <f>'[1]factores miles'!Z48</f>
        <v>1477605.9861399834</v>
      </c>
    </row>
    <row r="36" spans="1:4" x14ac:dyDescent="0.25">
      <c r="A36" s="4" t="s">
        <v>37</v>
      </c>
      <c r="B36" s="5">
        <f>'[1]factores miles'!X49</f>
        <v>105780</v>
      </c>
      <c r="C36" s="6">
        <f>'[1]factores miles'!Y49</f>
        <v>5.3654033436130497E-2</v>
      </c>
      <c r="D36" s="5">
        <f>'[1]factores miles'!Z49</f>
        <v>5621332.8974604364</v>
      </c>
    </row>
    <row r="37" spans="1:4" x14ac:dyDescent="0.25">
      <c r="A37" s="4" t="s">
        <v>38</v>
      </c>
      <c r="B37" s="5">
        <f>'[1]factores miles'!X50</f>
        <v>56083</v>
      </c>
      <c r="C37" s="6">
        <f>'[1]factores miles'!Y50</f>
        <v>2.844657928907645E-2</v>
      </c>
      <c r="D37" s="5">
        <f>'[1]factores miles'!Z50</f>
        <v>2980348.0136913755</v>
      </c>
    </row>
    <row r="38" spans="1:4" x14ac:dyDescent="0.25">
      <c r="A38" s="4" t="s">
        <v>39</v>
      </c>
      <c r="B38" s="5">
        <f>'[1]factores miles'!X51</f>
        <v>36094</v>
      </c>
      <c r="C38" s="6">
        <f>'[1]factores miles'!Y51</f>
        <v>1.8307701671806526E-2</v>
      </c>
      <c r="D38" s="5">
        <f>'[1]factores miles'!Z51</f>
        <v>1918097.840810522</v>
      </c>
    </row>
    <row r="39" spans="1:4" x14ac:dyDescent="0.25">
      <c r="A39" s="4" t="s">
        <v>40</v>
      </c>
      <c r="B39" s="5">
        <f>'[1]factores miles'!X52</f>
        <v>9965</v>
      </c>
      <c r="C39" s="6">
        <f>'[1]factores miles'!Y52</f>
        <v>5.0544757344586919E-3</v>
      </c>
      <c r="D39" s="5">
        <f>'[1]factores miles'!Z52</f>
        <v>529557.40521075111</v>
      </c>
    </row>
    <row r="40" spans="1:4" x14ac:dyDescent="0.25">
      <c r="A40" s="4" t="s">
        <v>41</v>
      </c>
      <c r="B40" s="7">
        <f>SUM(B4:B39)</f>
        <v>1971520</v>
      </c>
      <c r="C40" s="6">
        <f t="shared" ref="C40:D40" si="0">SUM(C4:C39)</f>
        <v>1</v>
      </c>
      <c r="D40" s="8">
        <f t="shared" si="0"/>
        <v>104769996.54000001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Cuota Vta Final de Combls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dcterms:created xsi:type="dcterms:W3CDTF">2025-02-13T16:17:51Z</dcterms:created>
  <dcterms:modified xsi:type="dcterms:W3CDTF">2025-02-13T16:23:06Z</dcterms:modified>
</cp:coreProperties>
</file>