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io 2020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<sst xmlns="http://schemas.openxmlformats.org/spreadsheetml/2006/main" count="73" uniqueCount="71">
  <si>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</si>
  <si>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</si>
  <si>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</si>
  <si>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</si>
  <si>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</si>
  <si>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</si>
  <si>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</si>
  <si>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</si>
  <si>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</si>
  <si>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</si>
  <si>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</si>
  <si>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</si>
  <si>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</si>
  <si>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</si>
  <si>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</si>
  <si>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</si>
  <si>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</si>
  <si>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</si>
  <si>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</si>
  <si>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</si>
  <si>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</si>
  <si>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</si>
  <si>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</si>
  <si>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</si>
  <si>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</si>
  <si>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</si>
  <si>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</si>
  <si>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</si>
  <si>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</si>
  <si>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</si>
  <si>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</si>
  <si>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</si>
  <si>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</si>
  <si>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</si>
  <si>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</si>
  <si>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</si>
  <si>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</si>
  <si>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</si>
  <si>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</si>
  <si>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</si>
  <si>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</si>
  <si>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</si>
  <si>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</si>
  <si>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</si>
  <si>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</si>
  <si>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</si>
  <si>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</si>
  <si>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</si>
  <si>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</si>
  <si>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</si>
  <si>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</si>
  <si>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</si>
  <si>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FEIEF 2DO. TRIMESTRE 2020</t>
  </si>
  <si>
    <t>FEIEF
FGP</t>
  </si>
  <si>
    <t>FEIEF 
FFM</t>
  </si>
  <si>
    <t>FEIEF
FOFIR</t>
  </si>
  <si>
    <t>(1) Participaciones de Gasolina y Diésel del mes de junio de 2020.</t>
  </si>
  <si>
    <r>
      <t xml:space="preserve"> AJUSTE DEFINITIVO 2019 </t>
    </r>
    <r>
      <rPr>
        <b/>
        <sz val="10"/>
        <rFont val="Arial"/>
        <family val="2"/>
      </rPr>
      <t>2/4</t>
    </r>
  </si>
  <si>
    <t>F.G.P.</t>
  </si>
  <si>
    <t>TOTAL</t>
  </si>
  <si>
    <r>
      <t xml:space="preserve"> AJUSTE DEFINITIVO 2019 </t>
    </r>
    <r>
      <rPr>
        <b/>
        <sz val="10"/>
        <rFont val="Arial"/>
        <family val="2"/>
      </rPr>
      <t>3/4</t>
    </r>
  </si>
  <si>
    <t>1ER. AJUSTE CUATRIM. 2020</t>
  </si>
  <si>
    <t>F.F.M.</t>
  </si>
  <si>
    <t>I.E.P.S.</t>
  </si>
  <si>
    <t>DEL AJUSTE DEFINITIVO 2019 SE DIVIDE EN 4 PARTES, SE APLICO 2/4 EN EL FGP NORMAL Y 3/4 EN EL FGP DEL FEIEF 2DO. TRIMESTRE 2020.</t>
  </si>
  <si>
    <t>DEL 1ER. AJUSTE CUATRIMESTRAL 2020 SE APLICA EL 100% CORRESPONDIENTE AL FGP Y EL FINIQUITO DEL 50% DEL I.E.P.S.</t>
  </si>
  <si>
    <t>F.G.P. (FEIEF)</t>
  </si>
  <si>
    <t>ISR Enajenación de Inmuebles junio 2020</t>
  </si>
  <si>
    <t>Cuenta por Liquidar Certificada de Participaciones de Gasolina y Diésel (1)
junio 2020</t>
  </si>
  <si>
    <t>EN EL MES DE JULIO DEL EJERCICIO FISCAL 2020</t>
  </si>
  <si>
    <t>NOTAS: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</si>
</sst>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164" fontId="3" fillId="34" borderId="23" xfId="47" applyFont="1" applyFill="1" applyBorder="1" applyAlignment="1">
      <alignment horizontal="centerContinuous"/>
    </xf>
    <xf numFmtId="164" fontId="0" fillId="34" borderId="24" xfId="47" applyFont="1" applyFill="1" applyBorder="1" applyAlignment="1">
      <alignment horizontal="centerContinuous"/>
    </xf>
    <xf numFmtId="164" fontId="0" fillId="34" borderId="25" xfId="47" applyFont="1" applyFill="1" applyBorder="1" applyAlignment="1">
      <alignment horizontal="centerContinuous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64" fontId="3" fillId="0" borderId="26" xfId="47" applyFont="1" applyBorder="1" applyAlignment="1">
      <alignment/>
    </xf>
    <xf numFmtId="0" fontId="0" fillId="0" borderId="0" xfId="0" applyFont="1" applyAlignment="1">
      <alignment/>
    </xf>
    <xf numFmtId="164" fontId="3" fillId="0" borderId="26" xfId="0" applyNumberFormat="1" applyFont="1" applyBorder="1" applyAlignment="1">
      <alignment/>
    </xf>
    <xf numFmtId="0" fontId="0" fillId="0" borderId="0" xfId="0" applyFont="1" applyFill="1" applyAlignment="1">
      <alignment/>
    </xf>
    <xf numFmtId="43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647700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5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1" customWidth="1"/>
    <col min="5" max="5" width="15.421875" style="0" customWidth="1"/>
    <col min="6" max="10" width="15.421875" style="11" customWidth="1"/>
    <col min="11" max="11" width="16.421875" style="0" customWidth="1"/>
    <col min="12" max="13" width="15.28125" style="11" customWidth="1"/>
    <col min="14" max="15" width="15.421875" style="0" customWidth="1"/>
    <col min="16" max="17" width="15.8515625" style="0" customWidth="1"/>
    <col min="18" max="18" width="17.00390625" style="0" customWidth="1"/>
  </cols>
  <sheetData>
    <row r="1" ht="12.75"/>
    <row r="2" spans="1:14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3"/>
      <c r="N2" s="2"/>
    </row>
    <row r="3" spans="1:14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3"/>
      <c r="N3" s="2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2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2"/>
    </row>
    <row r="6" spans="1:14" ht="18">
      <c r="A6" s="1" t="s">
        <v>2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3"/>
      <c r="N6" s="2"/>
    </row>
    <row r="7" spans="1:14" ht="18">
      <c r="A7" s="1" t="s">
        <v>69</v>
      </c>
      <c r="B7" s="2"/>
      <c r="C7" s="3"/>
      <c r="D7" s="3"/>
      <c r="E7" s="2"/>
      <c r="F7" s="3"/>
      <c r="G7" s="3"/>
      <c r="H7" s="3"/>
      <c r="I7" s="3"/>
      <c r="J7" s="3"/>
      <c r="K7" s="2"/>
      <c r="L7" s="3"/>
      <c r="M7" s="3"/>
      <c r="N7" s="2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4"/>
    </row>
    <row r="9" spans="1:17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31" t="s">
        <v>52</v>
      </c>
      <c r="O9" s="32"/>
      <c r="P9" s="33"/>
      <c r="Q9" s="4"/>
    </row>
    <row r="10" spans="1:17" s="9" customFormat="1" ht="84">
      <c r="A10" s="6" t="s">
        <v>3</v>
      </c>
      <c r="B10" s="7" t="s">
        <v>4</v>
      </c>
      <c r="C10" s="8" t="s">
        <v>5</v>
      </c>
      <c r="D10" s="8" t="s">
        <v>6</v>
      </c>
      <c r="E10" s="7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50</v>
      </c>
      <c r="K10" s="7" t="s">
        <v>68</v>
      </c>
      <c r="L10" s="8" t="s">
        <v>51</v>
      </c>
      <c r="M10" s="7" t="s">
        <v>67</v>
      </c>
      <c r="N10" s="8" t="s">
        <v>53</v>
      </c>
      <c r="O10" s="8" t="s">
        <v>54</v>
      </c>
      <c r="P10" s="8" t="s">
        <v>55</v>
      </c>
      <c r="Q10" s="8" t="s">
        <v>12</v>
      </c>
    </row>
    <row r="11" spans="1:19" ht="16.5" customHeight="1">
      <c r="A11" s="10" t="s">
        <v>13</v>
      </c>
      <c r="B11" s="26">
        <v>2075099</v>
      </c>
      <c r="C11" s="27">
        <v>743000</v>
      </c>
      <c r="D11" s="28">
        <v>4276</v>
      </c>
      <c r="E11" s="28">
        <v>0</v>
      </c>
      <c r="F11" s="28">
        <v>16802</v>
      </c>
      <c r="G11" s="29">
        <v>7652</v>
      </c>
      <c r="H11" s="28">
        <v>81918</v>
      </c>
      <c r="I11" s="28">
        <v>68709</v>
      </c>
      <c r="J11" s="27">
        <v>330</v>
      </c>
      <c r="K11" s="28">
        <v>36558</v>
      </c>
      <c r="L11" s="28">
        <v>333215</v>
      </c>
      <c r="M11" s="29">
        <v>8723</v>
      </c>
      <c r="N11" s="29">
        <v>853827</v>
      </c>
      <c r="O11" s="29">
        <v>118116</v>
      </c>
      <c r="P11" s="29">
        <v>-6961</v>
      </c>
      <c r="Q11" s="30">
        <f>SUM(B11:P11)</f>
        <v>4341264</v>
      </c>
      <c r="R11" s="11"/>
      <c r="S11" s="20"/>
    </row>
    <row r="12" spans="1:19" ht="16.5" customHeight="1">
      <c r="A12" s="10" t="s">
        <v>14</v>
      </c>
      <c r="B12" s="21">
        <v>2557656</v>
      </c>
      <c r="C12" s="22">
        <v>915782</v>
      </c>
      <c r="D12" s="23">
        <v>5270</v>
      </c>
      <c r="E12" s="23">
        <v>0</v>
      </c>
      <c r="F12" s="23">
        <v>20710</v>
      </c>
      <c r="G12" s="24">
        <v>9431</v>
      </c>
      <c r="H12" s="23">
        <v>101210</v>
      </c>
      <c r="I12" s="23">
        <v>84891</v>
      </c>
      <c r="J12" s="22">
        <v>410</v>
      </c>
      <c r="K12" s="23">
        <v>45417</v>
      </c>
      <c r="L12" s="23">
        <v>0</v>
      </c>
      <c r="M12" s="24">
        <v>10777</v>
      </c>
      <c r="N12" s="24">
        <v>1052381</v>
      </c>
      <c r="O12" s="24">
        <v>145584</v>
      </c>
      <c r="P12" s="24">
        <v>-8600</v>
      </c>
      <c r="Q12" s="25">
        <f aca="true" t="shared" si="0" ref="Q12:Q46">SUM(B12:P12)</f>
        <v>4940919</v>
      </c>
      <c r="R12" s="11"/>
      <c r="S12" s="20"/>
    </row>
    <row r="13" spans="1:19" ht="16.5" customHeight="1">
      <c r="A13" s="10" t="s">
        <v>15</v>
      </c>
      <c r="B13" s="21">
        <v>2837762</v>
      </c>
      <c r="C13" s="22">
        <v>1016075</v>
      </c>
      <c r="D13" s="23">
        <v>5847</v>
      </c>
      <c r="E13" s="23">
        <v>0</v>
      </c>
      <c r="F13" s="23">
        <v>22978</v>
      </c>
      <c r="G13" s="24">
        <v>10464</v>
      </c>
      <c r="H13" s="23">
        <v>112144</v>
      </c>
      <c r="I13" s="23">
        <v>94061</v>
      </c>
      <c r="J13" s="22">
        <v>662</v>
      </c>
      <c r="K13" s="23">
        <v>73414</v>
      </c>
      <c r="L13" s="23">
        <v>0</v>
      </c>
      <c r="M13" s="24">
        <v>11941</v>
      </c>
      <c r="N13" s="24">
        <v>1167634</v>
      </c>
      <c r="O13" s="24">
        <v>161528</v>
      </c>
      <c r="P13" s="24">
        <v>-9530</v>
      </c>
      <c r="Q13" s="25">
        <f t="shared" si="0"/>
        <v>5504980</v>
      </c>
      <c r="R13" s="11"/>
      <c r="S13" s="20"/>
    </row>
    <row r="14" spans="1:19" ht="16.5" customHeight="1">
      <c r="A14" s="10" t="s">
        <v>16</v>
      </c>
      <c r="B14" s="21">
        <v>4507360</v>
      </c>
      <c r="C14" s="22">
        <v>1613883</v>
      </c>
      <c r="D14" s="23">
        <v>9287</v>
      </c>
      <c r="E14" s="23">
        <v>0</v>
      </c>
      <c r="F14" s="23">
        <v>36497</v>
      </c>
      <c r="G14" s="24">
        <v>16620</v>
      </c>
      <c r="H14" s="23">
        <v>178760</v>
      </c>
      <c r="I14" s="23">
        <v>149935</v>
      </c>
      <c r="J14" s="22">
        <v>1587</v>
      </c>
      <c r="K14" s="23">
        <v>175920</v>
      </c>
      <c r="L14" s="23">
        <v>763425</v>
      </c>
      <c r="M14" s="24">
        <v>19034</v>
      </c>
      <c r="N14" s="24">
        <v>1854613</v>
      </c>
      <c r="O14" s="24">
        <v>256562</v>
      </c>
      <c r="P14" s="24">
        <v>-15190</v>
      </c>
      <c r="Q14" s="25">
        <f t="shared" si="0"/>
        <v>9568293</v>
      </c>
      <c r="R14" s="11"/>
      <c r="S14" s="20"/>
    </row>
    <row r="15" spans="1:19" ht="16.5" customHeight="1">
      <c r="A15" s="10" t="s">
        <v>47</v>
      </c>
      <c r="B15" s="21">
        <v>936603</v>
      </c>
      <c r="C15" s="22">
        <v>335355</v>
      </c>
      <c r="D15" s="23">
        <v>1930</v>
      </c>
      <c r="E15" s="23">
        <v>0</v>
      </c>
      <c r="F15" s="23">
        <v>7584</v>
      </c>
      <c r="G15" s="24">
        <v>3454</v>
      </c>
      <c r="H15" s="23">
        <v>37138</v>
      </c>
      <c r="I15" s="23">
        <v>31150</v>
      </c>
      <c r="J15" s="22">
        <v>196</v>
      </c>
      <c r="K15" s="23">
        <v>21776</v>
      </c>
      <c r="L15" s="23">
        <v>0</v>
      </c>
      <c r="M15" s="24">
        <v>3956</v>
      </c>
      <c r="N15" s="24">
        <v>385378</v>
      </c>
      <c r="O15" s="24">
        <v>53312</v>
      </c>
      <c r="P15" s="24">
        <v>-3156</v>
      </c>
      <c r="Q15" s="25">
        <f t="shared" si="0"/>
        <v>1814676</v>
      </c>
      <c r="R15" s="11"/>
      <c r="S15" s="20"/>
    </row>
    <row r="16" spans="1:19" ht="16.5" customHeight="1">
      <c r="A16" s="10" t="s">
        <v>17</v>
      </c>
      <c r="B16" s="21">
        <v>1996510</v>
      </c>
      <c r="C16" s="22">
        <v>714861</v>
      </c>
      <c r="D16" s="23">
        <v>4114</v>
      </c>
      <c r="E16" s="23">
        <v>0</v>
      </c>
      <c r="F16" s="23">
        <v>16166</v>
      </c>
      <c r="G16" s="24">
        <v>7362</v>
      </c>
      <c r="H16" s="23">
        <v>79412</v>
      </c>
      <c r="I16" s="23">
        <v>66607</v>
      </c>
      <c r="J16" s="22">
        <v>181</v>
      </c>
      <c r="K16" s="23">
        <v>20093</v>
      </c>
      <c r="L16" s="23">
        <v>176972</v>
      </c>
      <c r="M16" s="24">
        <v>8456</v>
      </c>
      <c r="N16" s="24">
        <v>821490</v>
      </c>
      <c r="O16" s="24">
        <v>113643</v>
      </c>
      <c r="P16" s="24">
        <v>-6748</v>
      </c>
      <c r="Q16" s="25">
        <f t="shared" si="0"/>
        <v>4019119</v>
      </c>
      <c r="R16" s="11"/>
      <c r="S16" s="20"/>
    </row>
    <row r="17" spans="1:19" ht="16.5" customHeight="1">
      <c r="A17" s="10" t="s">
        <v>18</v>
      </c>
      <c r="B17" s="21">
        <v>8740888</v>
      </c>
      <c r="C17" s="22">
        <v>3129719</v>
      </c>
      <c r="D17" s="23">
        <v>18010</v>
      </c>
      <c r="E17" s="23">
        <v>0</v>
      </c>
      <c r="F17" s="23">
        <v>70776</v>
      </c>
      <c r="G17" s="24">
        <v>32231</v>
      </c>
      <c r="H17" s="23">
        <v>341721</v>
      </c>
      <c r="I17" s="23">
        <v>286620</v>
      </c>
      <c r="J17" s="22">
        <v>3615</v>
      </c>
      <c r="K17" s="23">
        <v>400682</v>
      </c>
      <c r="L17" s="23">
        <v>223724</v>
      </c>
      <c r="M17" s="24">
        <v>36386</v>
      </c>
      <c r="N17" s="24">
        <v>3596553</v>
      </c>
      <c r="O17" s="24">
        <v>497538</v>
      </c>
      <c r="P17" s="24">
        <v>-29038</v>
      </c>
      <c r="Q17" s="25">
        <f t="shared" si="0"/>
        <v>17349425</v>
      </c>
      <c r="R17" s="11"/>
      <c r="S17" s="20"/>
    </row>
    <row r="18" spans="1:19" ht="16.5" customHeight="1">
      <c r="A18" s="10" t="s">
        <v>19</v>
      </c>
      <c r="B18" s="21">
        <v>17530771</v>
      </c>
      <c r="C18" s="22">
        <v>6276981</v>
      </c>
      <c r="D18" s="23">
        <v>36121</v>
      </c>
      <c r="E18" s="23">
        <v>0</v>
      </c>
      <c r="F18" s="23">
        <v>141950</v>
      </c>
      <c r="G18" s="24">
        <v>64643</v>
      </c>
      <c r="H18" s="23">
        <v>716900</v>
      </c>
      <c r="I18" s="23">
        <v>601304</v>
      </c>
      <c r="J18" s="22">
        <v>6798</v>
      </c>
      <c r="K18" s="23">
        <v>753537</v>
      </c>
      <c r="L18" s="23">
        <v>5074909</v>
      </c>
      <c r="M18" s="24">
        <v>76335</v>
      </c>
      <c r="N18" s="24">
        <v>7213266</v>
      </c>
      <c r="O18" s="24">
        <v>997865</v>
      </c>
      <c r="P18" s="24">
        <v>-60919</v>
      </c>
      <c r="Q18" s="25">
        <f t="shared" si="0"/>
        <v>39430461</v>
      </c>
      <c r="R18" s="11"/>
      <c r="S18" s="20"/>
    </row>
    <row r="19" spans="1:19" ht="16.5" customHeight="1">
      <c r="A19" s="10" t="s">
        <v>20</v>
      </c>
      <c r="B19" s="21">
        <v>5181365</v>
      </c>
      <c r="C19" s="22">
        <v>1855214</v>
      </c>
      <c r="D19" s="23">
        <v>10676</v>
      </c>
      <c r="E19" s="23">
        <v>0</v>
      </c>
      <c r="F19" s="23">
        <v>41954</v>
      </c>
      <c r="G19" s="24">
        <v>19106</v>
      </c>
      <c r="H19" s="23">
        <v>201989</v>
      </c>
      <c r="I19" s="23">
        <v>169419</v>
      </c>
      <c r="J19" s="22">
        <v>1846</v>
      </c>
      <c r="K19" s="23">
        <v>204661</v>
      </c>
      <c r="L19" s="23">
        <v>1641868</v>
      </c>
      <c r="M19" s="24">
        <v>21508</v>
      </c>
      <c r="N19" s="24">
        <v>2131941</v>
      </c>
      <c r="O19" s="24">
        <v>294927</v>
      </c>
      <c r="P19" s="24">
        <v>-17164</v>
      </c>
      <c r="Q19" s="25">
        <f t="shared" si="0"/>
        <v>11759310</v>
      </c>
      <c r="R19" s="11"/>
      <c r="S19" s="20"/>
    </row>
    <row r="20" spans="1:19" ht="16.5" customHeight="1">
      <c r="A20" s="10" t="s">
        <v>48</v>
      </c>
      <c r="B20" s="21">
        <v>744538</v>
      </c>
      <c r="C20" s="22">
        <v>266586</v>
      </c>
      <c r="D20" s="23">
        <v>1534</v>
      </c>
      <c r="E20" s="23">
        <v>0</v>
      </c>
      <c r="F20" s="23">
        <v>6029</v>
      </c>
      <c r="G20" s="24">
        <v>2745</v>
      </c>
      <c r="H20" s="23">
        <v>29507</v>
      </c>
      <c r="I20" s="23">
        <v>24749</v>
      </c>
      <c r="J20" s="22">
        <v>136</v>
      </c>
      <c r="K20" s="23">
        <v>15052</v>
      </c>
      <c r="L20" s="23">
        <v>0</v>
      </c>
      <c r="M20" s="24">
        <v>3141</v>
      </c>
      <c r="N20" s="24">
        <v>306350</v>
      </c>
      <c r="O20" s="24">
        <v>42380</v>
      </c>
      <c r="P20" s="24">
        <v>-2507</v>
      </c>
      <c r="Q20" s="25">
        <f t="shared" si="0"/>
        <v>1440240</v>
      </c>
      <c r="R20" s="11"/>
      <c r="S20" s="20"/>
    </row>
    <row r="21" spans="1:19" ht="16.5" customHeight="1">
      <c r="A21" s="10" t="s">
        <v>21</v>
      </c>
      <c r="B21" s="21">
        <v>2025158</v>
      </c>
      <c r="C21" s="22">
        <v>725118</v>
      </c>
      <c r="D21" s="23">
        <v>4173</v>
      </c>
      <c r="E21" s="23">
        <v>0</v>
      </c>
      <c r="F21" s="23">
        <v>16398</v>
      </c>
      <c r="G21" s="24">
        <v>7468</v>
      </c>
      <c r="H21" s="23">
        <v>80399</v>
      </c>
      <c r="I21" s="23">
        <v>67435</v>
      </c>
      <c r="J21" s="22">
        <v>357</v>
      </c>
      <c r="K21" s="23">
        <v>39559</v>
      </c>
      <c r="L21" s="23">
        <v>0</v>
      </c>
      <c r="M21" s="24">
        <v>8561</v>
      </c>
      <c r="N21" s="24">
        <v>833278</v>
      </c>
      <c r="O21" s="24">
        <v>115273</v>
      </c>
      <c r="P21" s="24">
        <v>-6832</v>
      </c>
      <c r="Q21" s="25">
        <f t="shared" si="0"/>
        <v>3916345</v>
      </c>
      <c r="R21" s="11"/>
      <c r="S21" s="20"/>
    </row>
    <row r="22" spans="1:19" s="11" customFormat="1" ht="16.5" customHeight="1">
      <c r="A22" s="10" t="s">
        <v>22</v>
      </c>
      <c r="B22" s="21">
        <v>2050473</v>
      </c>
      <c r="C22" s="22">
        <v>734182</v>
      </c>
      <c r="D22" s="23">
        <v>4225</v>
      </c>
      <c r="E22" s="23">
        <v>0</v>
      </c>
      <c r="F22" s="23">
        <v>16603</v>
      </c>
      <c r="G22" s="24">
        <v>7561</v>
      </c>
      <c r="H22" s="23">
        <v>81544</v>
      </c>
      <c r="I22" s="23">
        <v>68395</v>
      </c>
      <c r="J22" s="22">
        <v>320</v>
      </c>
      <c r="K22" s="23">
        <v>35459</v>
      </c>
      <c r="L22" s="23">
        <v>0</v>
      </c>
      <c r="M22" s="24">
        <v>8683</v>
      </c>
      <c r="N22" s="24">
        <v>843694</v>
      </c>
      <c r="O22" s="24">
        <v>116714</v>
      </c>
      <c r="P22" s="24">
        <v>-6929</v>
      </c>
      <c r="Q22" s="25">
        <f t="shared" si="0"/>
        <v>3960924</v>
      </c>
      <c r="S22" s="20"/>
    </row>
    <row r="23" spans="1:19" s="11" customFormat="1" ht="16.5" customHeight="1">
      <c r="A23" s="10" t="s">
        <v>23</v>
      </c>
      <c r="B23" s="21">
        <v>9803240</v>
      </c>
      <c r="C23" s="22">
        <v>3510100</v>
      </c>
      <c r="D23" s="23">
        <v>20199</v>
      </c>
      <c r="E23" s="23">
        <v>0</v>
      </c>
      <c r="F23" s="23">
        <v>79378</v>
      </c>
      <c r="G23" s="24">
        <v>36148</v>
      </c>
      <c r="H23" s="23">
        <v>381875</v>
      </c>
      <c r="I23" s="23">
        <v>320300</v>
      </c>
      <c r="J23" s="22">
        <v>3974</v>
      </c>
      <c r="K23" s="23">
        <v>440488</v>
      </c>
      <c r="L23" s="23">
        <v>1786079</v>
      </c>
      <c r="M23" s="24">
        <v>40662</v>
      </c>
      <c r="N23" s="24">
        <v>4033672</v>
      </c>
      <c r="O23" s="24">
        <v>558008</v>
      </c>
      <c r="P23" s="24">
        <v>-32450</v>
      </c>
      <c r="Q23" s="25">
        <f t="shared" si="0"/>
        <v>20981673</v>
      </c>
      <c r="S23" s="20"/>
    </row>
    <row r="24" spans="1:19" s="11" customFormat="1" ht="16.5" customHeight="1">
      <c r="A24" s="10" t="s">
        <v>24</v>
      </c>
      <c r="B24" s="21">
        <v>3271478</v>
      </c>
      <c r="C24" s="22">
        <v>1171369</v>
      </c>
      <c r="D24" s="23">
        <v>6741</v>
      </c>
      <c r="E24" s="23">
        <v>0</v>
      </c>
      <c r="F24" s="23">
        <v>26490</v>
      </c>
      <c r="G24" s="24">
        <v>12063</v>
      </c>
      <c r="H24" s="23">
        <v>131377</v>
      </c>
      <c r="I24" s="23">
        <v>110193</v>
      </c>
      <c r="J24" s="22">
        <v>1060</v>
      </c>
      <c r="K24" s="23">
        <v>117500</v>
      </c>
      <c r="L24" s="23">
        <v>277204</v>
      </c>
      <c r="M24" s="24">
        <v>13989</v>
      </c>
      <c r="N24" s="24">
        <v>1346092</v>
      </c>
      <c r="O24" s="24">
        <v>186215</v>
      </c>
      <c r="P24" s="24">
        <v>-11164</v>
      </c>
      <c r="Q24" s="25">
        <f t="shared" si="0"/>
        <v>6660607</v>
      </c>
      <c r="S24" s="20"/>
    </row>
    <row r="25" spans="1:19" s="11" customFormat="1" ht="16.5" customHeight="1">
      <c r="A25" s="10" t="s">
        <v>25</v>
      </c>
      <c r="B25" s="21">
        <v>1949303</v>
      </c>
      <c r="C25" s="22">
        <v>697958</v>
      </c>
      <c r="D25" s="23">
        <v>4016</v>
      </c>
      <c r="E25" s="23">
        <v>0</v>
      </c>
      <c r="F25" s="23">
        <v>15784</v>
      </c>
      <c r="G25" s="24">
        <v>7188</v>
      </c>
      <c r="H25" s="23">
        <v>77304</v>
      </c>
      <c r="I25" s="23">
        <v>64839</v>
      </c>
      <c r="J25" s="22">
        <v>291</v>
      </c>
      <c r="K25" s="23">
        <v>32275</v>
      </c>
      <c r="L25" s="23">
        <v>851450</v>
      </c>
      <c r="M25" s="24">
        <v>8231</v>
      </c>
      <c r="N25" s="24">
        <v>802066</v>
      </c>
      <c r="O25" s="24">
        <v>110956</v>
      </c>
      <c r="P25" s="24">
        <v>-6569</v>
      </c>
      <c r="Q25" s="25">
        <f t="shared" si="0"/>
        <v>4615092</v>
      </c>
      <c r="S25" s="20"/>
    </row>
    <row r="26" spans="1:19" s="11" customFormat="1" ht="16.5" customHeight="1">
      <c r="A26" s="10" t="s">
        <v>26</v>
      </c>
      <c r="B26" s="21">
        <v>1906660</v>
      </c>
      <c r="C26" s="22">
        <v>682689</v>
      </c>
      <c r="D26" s="23">
        <v>3929</v>
      </c>
      <c r="E26" s="23">
        <v>0</v>
      </c>
      <c r="F26" s="23">
        <v>15438</v>
      </c>
      <c r="G26" s="24">
        <v>7031</v>
      </c>
      <c r="H26" s="23">
        <v>75555</v>
      </c>
      <c r="I26" s="23">
        <v>63372</v>
      </c>
      <c r="J26" s="22">
        <v>185</v>
      </c>
      <c r="K26" s="23">
        <v>20503</v>
      </c>
      <c r="L26" s="23">
        <v>115573</v>
      </c>
      <c r="M26" s="24">
        <v>8045</v>
      </c>
      <c r="N26" s="24">
        <v>784520</v>
      </c>
      <c r="O26" s="24">
        <v>108528</v>
      </c>
      <c r="P26" s="24">
        <v>-6420</v>
      </c>
      <c r="Q26" s="25">
        <f t="shared" si="0"/>
        <v>3785608</v>
      </c>
      <c r="S26" s="20"/>
    </row>
    <row r="27" spans="1:19" s="11" customFormat="1" ht="16.5" customHeight="1">
      <c r="A27" s="10" t="s">
        <v>27</v>
      </c>
      <c r="B27" s="21">
        <v>1427760</v>
      </c>
      <c r="C27" s="22">
        <v>511216</v>
      </c>
      <c r="D27" s="23">
        <v>2942</v>
      </c>
      <c r="E27" s="23">
        <v>0</v>
      </c>
      <c r="F27" s="23">
        <v>11561</v>
      </c>
      <c r="G27" s="24">
        <v>5265</v>
      </c>
      <c r="H27" s="23">
        <v>56636</v>
      </c>
      <c r="I27" s="23">
        <v>47504</v>
      </c>
      <c r="J27" s="22">
        <v>299</v>
      </c>
      <c r="K27" s="23">
        <v>33174</v>
      </c>
      <c r="L27" s="23">
        <v>0</v>
      </c>
      <c r="M27" s="24">
        <v>6030</v>
      </c>
      <c r="N27" s="24">
        <v>587470</v>
      </c>
      <c r="O27" s="24">
        <v>81269</v>
      </c>
      <c r="P27" s="24">
        <v>-4813</v>
      </c>
      <c r="Q27" s="25">
        <f t="shared" si="0"/>
        <v>2766313</v>
      </c>
      <c r="S27" s="20"/>
    </row>
    <row r="28" spans="1:19" s="11" customFormat="1" ht="16.5" customHeight="1">
      <c r="A28" s="10" t="s">
        <v>28</v>
      </c>
      <c r="B28" s="21">
        <v>2228592</v>
      </c>
      <c r="C28" s="22">
        <v>797958</v>
      </c>
      <c r="D28" s="23">
        <v>4592</v>
      </c>
      <c r="E28" s="23">
        <v>0</v>
      </c>
      <c r="F28" s="23">
        <v>18045</v>
      </c>
      <c r="G28" s="24">
        <v>8218</v>
      </c>
      <c r="H28" s="23">
        <v>88424</v>
      </c>
      <c r="I28" s="23">
        <v>74166</v>
      </c>
      <c r="J28" s="22">
        <v>345</v>
      </c>
      <c r="K28" s="23">
        <v>38220</v>
      </c>
      <c r="L28" s="23">
        <v>298174</v>
      </c>
      <c r="M28" s="24">
        <v>9415</v>
      </c>
      <c r="N28" s="24">
        <v>916983</v>
      </c>
      <c r="O28" s="24">
        <v>126853</v>
      </c>
      <c r="P28" s="24">
        <v>-7514</v>
      </c>
      <c r="Q28" s="25">
        <f t="shared" si="0"/>
        <v>4602471</v>
      </c>
      <c r="S28" s="20"/>
    </row>
    <row r="29" spans="1:19" s="11" customFormat="1" ht="16.5" customHeight="1">
      <c r="A29" s="10" t="s">
        <v>29</v>
      </c>
      <c r="B29" s="21">
        <v>2271084</v>
      </c>
      <c r="C29" s="22">
        <v>813173</v>
      </c>
      <c r="D29" s="23">
        <v>4679</v>
      </c>
      <c r="E29" s="23">
        <v>0</v>
      </c>
      <c r="F29" s="23">
        <v>18389</v>
      </c>
      <c r="G29" s="24">
        <v>8374</v>
      </c>
      <c r="H29" s="23">
        <v>89210</v>
      </c>
      <c r="I29" s="23">
        <v>74825</v>
      </c>
      <c r="J29" s="22">
        <v>769</v>
      </c>
      <c r="K29" s="23">
        <v>85270</v>
      </c>
      <c r="L29" s="23">
        <v>184286</v>
      </c>
      <c r="M29" s="24">
        <v>9500</v>
      </c>
      <c r="N29" s="24">
        <v>934468</v>
      </c>
      <c r="O29" s="24">
        <v>129272</v>
      </c>
      <c r="P29" s="24">
        <v>-7581</v>
      </c>
      <c r="Q29" s="25">
        <f t="shared" si="0"/>
        <v>4615718</v>
      </c>
      <c r="S29" s="20"/>
    </row>
    <row r="30" spans="1:19" s="11" customFormat="1" ht="16.5" customHeight="1">
      <c r="A30" s="10" t="s">
        <v>30</v>
      </c>
      <c r="B30" s="21">
        <v>5849344</v>
      </c>
      <c r="C30" s="22">
        <v>2094387</v>
      </c>
      <c r="D30" s="23">
        <v>12052</v>
      </c>
      <c r="E30" s="23">
        <v>0</v>
      </c>
      <c r="F30" s="23">
        <v>47363</v>
      </c>
      <c r="G30" s="24">
        <v>21569</v>
      </c>
      <c r="H30" s="23">
        <v>233466</v>
      </c>
      <c r="I30" s="23">
        <v>195821</v>
      </c>
      <c r="J30" s="22">
        <v>2155</v>
      </c>
      <c r="K30" s="23">
        <v>238911</v>
      </c>
      <c r="L30" s="23">
        <v>690281</v>
      </c>
      <c r="M30" s="24">
        <v>24859</v>
      </c>
      <c r="N30" s="24">
        <v>2406790</v>
      </c>
      <c r="O30" s="24">
        <v>332949</v>
      </c>
      <c r="P30" s="24">
        <v>-19839</v>
      </c>
      <c r="Q30" s="25">
        <f t="shared" si="0"/>
        <v>12130108</v>
      </c>
      <c r="S30" s="20"/>
    </row>
    <row r="31" spans="1:19" s="11" customFormat="1" ht="16.5" customHeight="1">
      <c r="A31" s="10" t="s">
        <v>31</v>
      </c>
      <c r="B31" s="21">
        <v>2046520</v>
      </c>
      <c r="C31" s="22">
        <v>732767</v>
      </c>
      <c r="D31" s="23">
        <v>4217</v>
      </c>
      <c r="E31" s="23">
        <v>0</v>
      </c>
      <c r="F31" s="23">
        <v>16571</v>
      </c>
      <c r="G31" s="24">
        <v>7546</v>
      </c>
      <c r="H31" s="23">
        <v>81077</v>
      </c>
      <c r="I31" s="23">
        <v>68004</v>
      </c>
      <c r="J31" s="22">
        <v>294</v>
      </c>
      <c r="K31" s="23">
        <v>32592</v>
      </c>
      <c r="L31" s="23">
        <v>0</v>
      </c>
      <c r="M31" s="24">
        <v>8633</v>
      </c>
      <c r="N31" s="24">
        <v>842068</v>
      </c>
      <c r="O31" s="24">
        <v>116489</v>
      </c>
      <c r="P31" s="24">
        <v>-6890</v>
      </c>
      <c r="Q31" s="25">
        <f t="shared" si="0"/>
        <v>3949888</v>
      </c>
      <c r="S31" s="20"/>
    </row>
    <row r="32" spans="1:19" s="11" customFormat="1" ht="16.5" customHeight="1">
      <c r="A32" s="10" t="s">
        <v>32</v>
      </c>
      <c r="B32" s="21">
        <v>2401903</v>
      </c>
      <c r="C32" s="22">
        <v>860013</v>
      </c>
      <c r="D32" s="23">
        <v>4949</v>
      </c>
      <c r="E32" s="23">
        <v>0</v>
      </c>
      <c r="F32" s="23">
        <v>19449</v>
      </c>
      <c r="G32" s="24">
        <v>8857</v>
      </c>
      <c r="H32" s="23">
        <v>95298</v>
      </c>
      <c r="I32" s="23">
        <v>79932</v>
      </c>
      <c r="J32" s="22">
        <v>505</v>
      </c>
      <c r="K32" s="23">
        <v>55925</v>
      </c>
      <c r="L32" s="23">
        <v>133591</v>
      </c>
      <c r="M32" s="24">
        <v>10147</v>
      </c>
      <c r="N32" s="24">
        <v>988295</v>
      </c>
      <c r="O32" s="24">
        <v>136718</v>
      </c>
      <c r="P32" s="24">
        <v>-8098</v>
      </c>
      <c r="Q32" s="25">
        <f t="shared" si="0"/>
        <v>4787484</v>
      </c>
      <c r="S32" s="20"/>
    </row>
    <row r="33" spans="1:19" s="11" customFormat="1" ht="16.5" customHeight="1">
      <c r="A33" s="10" t="s">
        <v>33</v>
      </c>
      <c r="B33" s="21">
        <v>3035346</v>
      </c>
      <c r="C33" s="22">
        <v>1086821</v>
      </c>
      <c r="D33" s="23">
        <v>6254</v>
      </c>
      <c r="E33" s="23">
        <v>0</v>
      </c>
      <c r="F33" s="23">
        <v>24578</v>
      </c>
      <c r="G33" s="24">
        <v>11192</v>
      </c>
      <c r="H33" s="23">
        <v>120902</v>
      </c>
      <c r="I33" s="23">
        <v>101407</v>
      </c>
      <c r="J33" s="22">
        <v>871</v>
      </c>
      <c r="K33" s="23">
        <v>96570</v>
      </c>
      <c r="L33" s="23">
        <v>269013</v>
      </c>
      <c r="M33" s="24">
        <v>12874</v>
      </c>
      <c r="N33" s="24">
        <v>1248933</v>
      </c>
      <c r="O33" s="24">
        <v>172774</v>
      </c>
      <c r="P33" s="24">
        <v>-10274</v>
      </c>
      <c r="Q33" s="25">
        <f t="shared" si="0"/>
        <v>6177261</v>
      </c>
      <c r="S33" s="20"/>
    </row>
    <row r="34" spans="1:19" s="11" customFormat="1" ht="16.5" customHeight="1">
      <c r="A34" s="10" t="s">
        <v>34</v>
      </c>
      <c r="B34" s="21">
        <v>1880126</v>
      </c>
      <c r="C34" s="22">
        <v>673189</v>
      </c>
      <c r="D34" s="23">
        <v>3874</v>
      </c>
      <c r="E34" s="23">
        <v>0</v>
      </c>
      <c r="F34" s="23">
        <v>15224</v>
      </c>
      <c r="G34" s="24">
        <v>6933</v>
      </c>
      <c r="H34" s="23">
        <v>74800</v>
      </c>
      <c r="I34" s="23">
        <v>62739</v>
      </c>
      <c r="J34" s="22">
        <v>144</v>
      </c>
      <c r="K34" s="23">
        <v>15987</v>
      </c>
      <c r="L34" s="23">
        <v>91348</v>
      </c>
      <c r="M34" s="24">
        <v>7965</v>
      </c>
      <c r="N34" s="24">
        <v>773603</v>
      </c>
      <c r="O34" s="24">
        <v>107018</v>
      </c>
      <c r="P34" s="24">
        <v>-6356</v>
      </c>
      <c r="Q34" s="25">
        <f t="shared" si="0"/>
        <v>3706594</v>
      </c>
      <c r="S34" s="20"/>
    </row>
    <row r="35" spans="1:19" s="11" customFormat="1" ht="16.5" customHeight="1">
      <c r="A35" s="10" t="s">
        <v>35</v>
      </c>
      <c r="B35" s="21">
        <v>1364467</v>
      </c>
      <c r="C35" s="22">
        <v>488554</v>
      </c>
      <c r="D35" s="23">
        <v>2811</v>
      </c>
      <c r="E35" s="23">
        <v>0</v>
      </c>
      <c r="F35" s="23">
        <v>11048</v>
      </c>
      <c r="G35" s="24">
        <v>5031</v>
      </c>
      <c r="H35" s="23">
        <v>54062</v>
      </c>
      <c r="I35" s="23">
        <v>45344</v>
      </c>
      <c r="J35" s="22">
        <v>248</v>
      </c>
      <c r="K35" s="23">
        <v>27525</v>
      </c>
      <c r="L35" s="23">
        <v>130820</v>
      </c>
      <c r="M35" s="24">
        <v>5757</v>
      </c>
      <c r="N35" s="24">
        <v>561427</v>
      </c>
      <c r="O35" s="24">
        <v>77667</v>
      </c>
      <c r="P35" s="24">
        <v>-4594</v>
      </c>
      <c r="Q35" s="25">
        <f t="shared" si="0"/>
        <v>2770167</v>
      </c>
      <c r="S35" s="20"/>
    </row>
    <row r="36" spans="1:19" s="11" customFormat="1" ht="16.5" customHeight="1">
      <c r="A36" s="10" t="s">
        <v>36</v>
      </c>
      <c r="B36" s="21">
        <v>2060511</v>
      </c>
      <c r="C36" s="22">
        <v>737777</v>
      </c>
      <c r="D36" s="23">
        <v>4246</v>
      </c>
      <c r="E36" s="23">
        <v>0</v>
      </c>
      <c r="F36" s="23">
        <v>16684</v>
      </c>
      <c r="G36" s="24">
        <v>7598</v>
      </c>
      <c r="H36" s="23">
        <v>81643</v>
      </c>
      <c r="I36" s="23">
        <v>68478</v>
      </c>
      <c r="J36" s="22">
        <v>133</v>
      </c>
      <c r="K36" s="23">
        <v>14741</v>
      </c>
      <c r="L36" s="23">
        <v>188329</v>
      </c>
      <c r="M36" s="24">
        <v>8693</v>
      </c>
      <c r="N36" s="24">
        <v>847825</v>
      </c>
      <c r="O36" s="24">
        <v>117286</v>
      </c>
      <c r="P36" s="24">
        <v>-6938</v>
      </c>
      <c r="Q36" s="25">
        <f t="shared" si="0"/>
        <v>4147006</v>
      </c>
      <c r="S36" s="20"/>
    </row>
    <row r="37" spans="1:19" s="11" customFormat="1" ht="16.5" customHeight="1">
      <c r="A37" s="10" t="s">
        <v>37</v>
      </c>
      <c r="B37" s="21">
        <v>3153438</v>
      </c>
      <c r="C37" s="22">
        <v>1129105</v>
      </c>
      <c r="D37" s="23">
        <v>6498</v>
      </c>
      <c r="E37" s="23">
        <v>0</v>
      </c>
      <c r="F37" s="23">
        <v>25534</v>
      </c>
      <c r="G37" s="24">
        <v>11628</v>
      </c>
      <c r="H37" s="23">
        <v>123410</v>
      </c>
      <c r="I37" s="23">
        <v>103511</v>
      </c>
      <c r="J37" s="22">
        <v>967</v>
      </c>
      <c r="K37" s="23">
        <v>107192</v>
      </c>
      <c r="L37" s="23">
        <v>62867</v>
      </c>
      <c r="M37" s="24">
        <v>13141</v>
      </c>
      <c r="N37" s="24">
        <v>1297524</v>
      </c>
      <c r="O37" s="24">
        <v>179496</v>
      </c>
      <c r="P37" s="24">
        <v>-10487</v>
      </c>
      <c r="Q37" s="25">
        <f t="shared" si="0"/>
        <v>6203824</v>
      </c>
      <c r="S37" s="20"/>
    </row>
    <row r="38" spans="1:19" ht="16.5" customHeight="1">
      <c r="A38" s="10" t="s">
        <v>38</v>
      </c>
      <c r="B38" s="21">
        <v>2454564</v>
      </c>
      <c r="C38" s="22">
        <v>878869</v>
      </c>
      <c r="D38" s="23">
        <v>5058</v>
      </c>
      <c r="E38" s="23">
        <v>0</v>
      </c>
      <c r="F38" s="23">
        <v>19875</v>
      </c>
      <c r="G38" s="24">
        <v>9051</v>
      </c>
      <c r="H38" s="23">
        <v>97093</v>
      </c>
      <c r="I38" s="23">
        <v>81437</v>
      </c>
      <c r="J38" s="22">
        <v>628</v>
      </c>
      <c r="K38" s="23">
        <v>69618</v>
      </c>
      <c r="L38" s="23">
        <v>0</v>
      </c>
      <c r="M38" s="24">
        <v>10338</v>
      </c>
      <c r="N38" s="24">
        <v>1009962</v>
      </c>
      <c r="O38" s="24">
        <v>139716</v>
      </c>
      <c r="P38" s="24">
        <v>-8251</v>
      </c>
      <c r="Q38" s="25">
        <f t="shared" si="0"/>
        <v>4767958</v>
      </c>
      <c r="R38" s="11"/>
      <c r="S38" s="20"/>
    </row>
    <row r="39" spans="1:19" ht="16.5" customHeight="1">
      <c r="A39" s="10" t="s">
        <v>39</v>
      </c>
      <c r="B39" s="21">
        <v>2100079</v>
      </c>
      <c r="C39" s="22">
        <v>751944</v>
      </c>
      <c r="D39" s="23">
        <v>4327</v>
      </c>
      <c r="E39" s="23">
        <v>0</v>
      </c>
      <c r="F39" s="23">
        <v>17005</v>
      </c>
      <c r="G39" s="24">
        <v>7744</v>
      </c>
      <c r="H39" s="23">
        <v>82618</v>
      </c>
      <c r="I39" s="23">
        <v>69296</v>
      </c>
      <c r="J39" s="22">
        <v>329</v>
      </c>
      <c r="K39" s="23">
        <v>36438</v>
      </c>
      <c r="L39" s="23">
        <v>165858</v>
      </c>
      <c r="M39" s="24">
        <v>8797</v>
      </c>
      <c r="N39" s="24">
        <v>864105</v>
      </c>
      <c r="O39" s="24">
        <v>119538</v>
      </c>
      <c r="P39" s="24">
        <v>-7021</v>
      </c>
      <c r="Q39" s="25">
        <f t="shared" si="0"/>
        <v>4221057</v>
      </c>
      <c r="R39" s="11"/>
      <c r="S39" s="20"/>
    </row>
    <row r="40" spans="1:19" ht="16.5" customHeight="1">
      <c r="A40" s="10" t="s">
        <v>40</v>
      </c>
      <c r="B40" s="21">
        <v>2044414</v>
      </c>
      <c r="C40" s="22">
        <v>732013</v>
      </c>
      <c r="D40" s="23">
        <v>4212</v>
      </c>
      <c r="E40" s="23">
        <v>0</v>
      </c>
      <c r="F40" s="23">
        <v>16554</v>
      </c>
      <c r="G40" s="24">
        <v>7539</v>
      </c>
      <c r="H40" s="23">
        <v>80994</v>
      </c>
      <c r="I40" s="23">
        <v>67934</v>
      </c>
      <c r="J40" s="22">
        <v>223</v>
      </c>
      <c r="K40" s="23">
        <v>24668</v>
      </c>
      <c r="L40" s="23">
        <v>176465</v>
      </c>
      <c r="M40" s="24">
        <v>8624</v>
      </c>
      <c r="N40" s="24">
        <v>841201</v>
      </c>
      <c r="O40" s="24">
        <v>116370</v>
      </c>
      <c r="P40" s="24">
        <v>-6883</v>
      </c>
      <c r="Q40" s="25">
        <f t="shared" si="0"/>
        <v>4114328</v>
      </c>
      <c r="R40" s="11"/>
      <c r="S40" s="20"/>
    </row>
    <row r="41" spans="1:19" ht="16.5" customHeight="1">
      <c r="A41" s="10" t="s">
        <v>41</v>
      </c>
      <c r="B41" s="21">
        <v>4005835</v>
      </c>
      <c r="C41" s="22">
        <v>1434309</v>
      </c>
      <c r="D41" s="23">
        <v>8254</v>
      </c>
      <c r="E41" s="23">
        <v>0</v>
      </c>
      <c r="F41" s="23">
        <v>32436</v>
      </c>
      <c r="G41" s="24">
        <v>14771</v>
      </c>
      <c r="H41" s="23">
        <v>158906</v>
      </c>
      <c r="I41" s="23">
        <v>133283</v>
      </c>
      <c r="J41" s="22">
        <v>1280</v>
      </c>
      <c r="K41" s="23">
        <v>141903</v>
      </c>
      <c r="L41" s="23">
        <v>34374</v>
      </c>
      <c r="M41" s="24">
        <v>16920</v>
      </c>
      <c r="N41" s="24">
        <v>1648254</v>
      </c>
      <c r="O41" s="24">
        <v>228015</v>
      </c>
      <c r="P41" s="24">
        <v>-13503</v>
      </c>
      <c r="Q41" s="25">
        <f t="shared" si="0"/>
        <v>7845037</v>
      </c>
      <c r="R41" s="11"/>
      <c r="S41" s="20"/>
    </row>
    <row r="42" spans="1:19" ht="16.5" customHeight="1">
      <c r="A42" s="10" t="s">
        <v>49</v>
      </c>
      <c r="B42" s="21">
        <v>1368960</v>
      </c>
      <c r="C42" s="22">
        <v>490163</v>
      </c>
      <c r="D42" s="23">
        <v>2821</v>
      </c>
      <c r="E42" s="23">
        <v>0</v>
      </c>
      <c r="F42" s="23">
        <v>11085</v>
      </c>
      <c r="G42" s="24">
        <v>5048</v>
      </c>
      <c r="H42" s="23">
        <v>53783</v>
      </c>
      <c r="I42" s="23">
        <v>45111</v>
      </c>
      <c r="J42" s="22">
        <v>464</v>
      </c>
      <c r="K42" s="23">
        <v>51390</v>
      </c>
      <c r="L42" s="23">
        <v>0</v>
      </c>
      <c r="M42" s="24">
        <v>5726</v>
      </c>
      <c r="N42" s="24">
        <v>563277</v>
      </c>
      <c r="O42" s="24">
        <v>77922</v>
      </c>
      <c r="P42" s="24">
        <v>-4570</v>
      </c>
      <c r="Q42" s="25">
        <f t="shared" si="0"/>
        <v>2671180</v>
      </c>
      <c r="R42" s="11"/>
      <c r="S42" s="20"/>
    </row>
    <row r="43" spans="1:19" ht="16.5" customHeight="1">
      <c r="A43" s="10" t="s">
        <v>42</v>
      </c>
      <c r="B43" s="21">
        <v>5534677</v>
      </c>
      <c r="C43" s="22">
        <v>1981719</v>
      </c>
      <c r="D43" s="23">
        <v>11404</v>
      </c>
      <c r="E43" s="23">
        <v>0</v>
      </c>
      <c r="F43" s="23">
        <v>44815</v>
      </c>
      <c r="G43" s="24">
        <v>20409</v>
      </c>
      <c r="H43" s="23">
        <v>213314</v>
      </c>
      <c r="I43" s="23">
        <v>178918</v>
      </c>
      <c r="J43" s="22">
        <v>1906</v>
      </c>
      <c r="K43" s="23">
        <v>211237</v>
      </c>
      <c r="L43" s="23">
        <v>666215</v>
      </c>
      <c r="M43" s="24">
        <v>22714</v>
      </c>
      <c r="N43" s="24">
        <v>2277315</v>
      </c>
      <c r="O43" s="24">
        <v>315038</v>
      </c>
      <c r="P43" s="24">
        <v>-18126</v>
      </c>
      <c r="Q43" s="25">
        <f t="shared" si="0"/>
        <v>11461555</v>
      </c>
      <c r="R43" s="11"/>
      <c r="S43" s="20"/>
    </row>
    <row r="44" spans="1:19" ht="16.5" customHeight="1">
      <c r="A44" s="10" t="s">
        <v>43</v>
      </c>
      <c r="B44" s="21">
        <v>3293126</v>
      </c>
      <c r="C44" s="22">
        <v>1179120</v>
      </c>
      <c r="D44" s="23">
        <v>6785</v>
      </c>
      <c r="E44" s="23">
        <v>0</v>
      </c>
      <c r="F44" s="23">
        <v>26665</v>
      </c>
      <c r="G44" s="24">
        <v>12143</v>
      </c>
      <c r="H44" s="23">
        <v>127101</v>
      </c>
      <c r="I44" s="23">
        <v>106607</v>
      </c>
      <c r="J44" s="22">
        <v>977</v>
      </c>
      <c r="K44" s="23">
        <v>108305</v>
      </c>
      <c r="L44" s="23">
        <v>625391</v>
      </c>
      <c r="M44" s="24">
        <v>13534</v>
      </c>
      <c r="N44" s="24">
        <v>1355000</v>
      </c>
      <c r="O44" s="24">
        <v>187447</v>
      </c>
      <c r="P44" s="24">
        <v>-10800</v>
      </c>
      <c r="Q44" s="25">
        <f t="shared" si="0"/>
        <v>7031401</v>
      </c>
      <c r="R44" s="11"/>
      <c r="S44" s="20"/>
    </row>
    <row r="45" spans="1:19" ht="16.5" customHeight="1">
      <c r="A45" s="10" t="s">
        <v>44</v>
      </c>
      <c r="B45" s="21">
        <v>2274973</v>
      </c>
      <c r="C45" s="22">
        <v>814565</v>
      </c>
      <c r="D45" s="23">
        <v>4687</v>
      </c>
      <c r="E45" s="23">
        <v>0</v>
      </c>
      <c r="F45" s="23">
        <v>18421</v>
      </c>
      <c r="G45" s="24">
        <v>8389</v>
      </c>
      <c r="H45" s="23">
        <v>91828</v>
      </c>
      <c r="I45" s="23">
        <v>77022</v>
      </c>
      <c r="J45" s="22">
        <v>671</v>
      </c>
      <c r="K45" s="23">
        <v>74380</v>
      </c>
      <c r="L45" s="23">
        <v>0</v>
      </c>
      <c r="M45" s="24">
        <v>9778</v>
      </c>
      <c r="N45" s="24">
        <v>936068</v>
      </c>
      <c r="O45" s="24">
        <v>129493</v>
      </c>
      <c r="P45" s="24">
        <v>-7803</v>
      </c>
      <c r="Q45" s="25">
        <f t="shared" si="0"/>
        <v>4432472</v>
      </c>
      <c r="R45" s="11"/>
      <c r="S45" s="20"/>
    </row>
    <row r="46" spans="1:19" ht="16.5" customHeight="1">
      <c r="A46" s="10" t="s">
        <v>45</v>
      </c>
      <c r="B46" s="21">
        <v>1847131</v>
      </c>
      <c r="C46" s="22">
        <v>661375</v>
      </c>
      <c r="D46" s="23">
        <v>3806</v>
      </c>
      <c r="E46" s="23">
        <v>0</v>
      </c>
      <c r="F46" s="23">
        <v>14956</v>
      </c>
      <c r="G46" s="24">
        <v>6811</v>
      </c>
      <c r="H46" s="23">
        <v>73268</v>
      </c>
      <c r="I46" s="23">
        <v>61454</v>
      </c>
      <c r="J46" s="22">
        <v>174</v>
      </c>
      <c r="K46" s="23">
        <v>19274</v>
      </c>
      <c r="L46" s="23">
        <v>52907</v>
      </c>
      <c r="M46" s="24">
        <v>7802</v>
      </c>
      <c r="N46" s="24">
        <v>760026</v>
      </c>
      <c r="O46" s="24">
        <v>105140</v>
      </c>
      <c r="P46" s="24">
        <v>-6226</v>
      </c>
      <c r="Q46" s="25">
        <f t="shared" si="0"/>
        <v>3607898</v>
      </c>
      <c r="R46" s="11"/>
      <c r="S46" s="20"/>
    </row>
    <row r="47" spans="1:18" ht="13.5" thickBot="1">
      <c r="A47" s="12" t="s">
        <v>46</v>
      </c>
      <c r="B47" s="13">
        <f aca="true" t="shared" si="1" ref="B47:M47">SUM(B11:B46)</f>
        <v>120757714</v>
      </c>
      <c r="C47" s="13">
        <f t="shared" si="1"/>
        <v>43237909</v>
      </c>
      <c r="D47" s="13">
        <f t="shared" si="1"/>
        <v>248816</v>
      </c>
      <c r="E47" s="13">
        <f t="shared" si="1"/>
        <v>0</v>
      </c>
      <c r="F47" s="13">
        <f t="shared" si="1"/>
        <v>977795</v>
      </c>
      <c r="G47" s="13">
        <f t="shared" si="1"/>
        <v>445283</v>
      </c>
      <c r="H47" s="13">
        <f t="shared" si="1"/>
        <v>4786586</v>
      </c>
      <c r="I47" s="13">
        <f t="shared" si="1"/>
        <v>4014772</v>
      </c>
      <c r="J47" s="13">
        <f t="shared" si="1"/>
        <v>35330</v>
      </c>
      <c r="K47" s="13">
        <f t="shared" si="1"/>
        <v>3916214</v>
      </c>
      <c r="L47" s="13">
        <f t="shared" si="1"/>
        <v>15014338</v>
      </c>
      <c r="M47" s="13">
        <f t="shared" si="1"/>
        <v>509675</v>
      </c>
      <c r="N47" s="13">
        <f>SUM(N11:N46)</f>
        <v>49687349</v>
      </c>
      <c r="O47" s="13">
        <f>SUM(O11:O46)</f>
        <v>6873619</v>
      </c>
      <c r="P47" s="13">
        <f>SUM(P11:P46)</f>
        <v>-406744</v>
      </c>
      <c r="Q47" s="13">
        <f>SUM(Q11:Q46)</f>
        <v>250098656</v>
      </c>
      <c r="R47" s="11"/>
    </row>
    <row r="48" spans="1:14" s="18" customFormat="1" ht="12.75" thickTop="1">
      <c r="A48" s="14"/>
      <c r="B48" s="15"/>
      <c r="C48" s="16"/>
      <c r="D48" s="16"/>
      <c r="E48" s="14"/>
      <c r="F48" s="16"/>
      <c r="G48" s="16"/>
      <c r="H48" s="16"/>
      <c r="I48" s="16"/>
      <c r="J48" s="16"/>
      <c r="K48" s="15"/>
      <c r="L48" s="16"/>
      <c r="M48" s="16"/>
      <c r="N48" s="17"/>
    </row>
    <row r="49" spans="1:21" s="14" customFormat="1" ht="12">
      <c r="A49" s="14" t="s">
        <v>56</v>
      </c>
      <c r="B49" s="19"/>
      <c r="C49" s="16"/>
      <c r="D49" s="16"/>
      <c r="E49" s="19"/>
      <c r="F49" s="16"/>
      <c r="G49" s="16"/>
      <c r="H49" s="16"/>
      <c r="I49" s="16"/>
      <c r="J49" s="16"/>
      <c r="K49" s="15"/>
      <c r="L49" s="16"/>
      <c r="M49" s="16"/>
      <c r="N49" s="16"/>
      <c r="O49" s="16"/>
      <c r="P49" s="16"/>
      <c r="R49" s="16"/>
      <c r="S49" s="16"/>
      <c r="T49" s="16"/>
      <c r="U49" s="16"/>
    </row>
    <row r="50" spans="2:21" s="14" customFormat="1" ht="1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R50" s="16"/>
      <c r="S50" s="16"/>
      <c r="T50" s="16"/>
      <c r="U50" s="16"/>
    </row>
    <row r="51" spans="3:21" s="14" customFormat="1" ht="1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6"/>
      <c r="S51" s="16"/>
      <c r="T51" s="16"/>
      <c r="U51" s="16"/>
    </row>
    <row r="52" spans="1:21" s="14" customFormat="1" ht="12.75">
      <c r="A52" s="45" t="s">
        <v>70</v>
      </c>
      <c r="B52" s="44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6"/>
      <c r="S52" s="16"/>
      <c r="T52" s="16"/>
      <c r="U52" s="16"/>
    </row>
    <row r="53" spans="1:19" ht="12.75">
      <c r="A53" s="34"/>
      <c r="B53" s="35" t="s">
        <v>57</v>
      </c>
      <c r="C53" s="36"/>
      <c r="D53" s="37" t="s">
        <v>58</v>
      </c>
      <c r="E53" s="11">
        <v>-36766065</v>
      </c>
      <c r="F53"/>
      <c r="G53"/>
      <c r="H53"/>
      <c r="I53"/>
      <c r="J53"/>
      <c r="L53" s="38"/>
      <c r="M53" s="38"/>
      <c r="N53" s="38"/>
      <c r="O53" s="38"/>
      <c r="P53" s="38"/>
      <c r="R53" s="11"/>
      <c r="S53" s="11"/>
    </row>
    <row r="54" spans="2:19" ht="13.5" thickBot="1">
      <c r="B54" s="39"/>
      <c r="C54" s="39"/>
      <c r="D54" s="39" t="s">
        <v>59</v>
      </c>
      <c r="E54" s="40">
        <f>SUM(E53)</f>
        <v>-36766065</v>
      </c>
      <c r="F54"/>
      <c r="G54"/>
      <c r="H54"/>
      <c r="I54"/>
      <c r="J54"/>
      <c r="L54"/>
      <c r="M54"/>
      <c r="R54" s="11"/>
      <c r="S54" s="11"/>
    </row>
    <row r="55" spans="3:19" ht="13.5" thickTop="1">
      <c r="C55"/>
      <c r="D55"/>
      <c r="F55"/>
      <c r="G55"/>
      <c r="H55"/>
      <c r="I55"/>
      <c r="J55"/>
      <c r="L55"/>
      <c r="M55"/>
      <c r="R55" s="11"/>
      <c r="S55" s="11"/>
    </row>
    <row r="56" spans="1:19" ht="12.75">
      <c r="A56" s="34"/>
      <c r="B56" s="35" t="s">
        <v>60</v>
      </c>
      <c r="C56" s="36"/>
      <c r="D56" s="37" t="s">
        <v>66</v>
      </c>
      <c r="E56" s="11">
        <v>-36766065</v>
      </c>
      <c r="F56"/>
      <c r="G56"/>
      <c r="H56"/>
      <c r="I56"/>
      <c r="J56"/>
      <c r="L56" s="38"/>
      <c r="M56" s="38"/>
      <c r="N56" s="38"/>
      <c r="O56" s="38"/>
      <c r="P56" s="38"/>
      <c r="R56" s="11"/>
      <c r="S56" s="11"/>
    </row>
    <row r="57" spans="2:19" ht="13.5" thickBot="1">
      <c r="B57" s="39"/>
      <c r="C57" s="39"/>
      <c r="D57" s="39" t="s">
        <v>59</v>
      </c>
      <c r="E57" s="40">
        <f>SUM(E56)</f>
        <v>-36766065</v>
      </c>
      <c r="F57"/>
      <c r="G57"/>
      <c r="H57"/>
      <c r="I57"/>
      <c r="J57"/>
      <c r="L57"/>
      <c r="M57"/>
      <c r="R57" s="11"/>
      <c r="S57" s="11"/>
    </row>
    <row r="58" spans="3:19" ht="13.5" thickTop="1">
      <c r="C58"/>
      <c r="D58"/>
      <c r="F58"/>
      <c r="G58"/>
      <c r="H58"/>
      <c r="I58"/>
      <c r="J58"/>
      <c r="L58"/>
      <c r="M58"/>
      <c r="R58" s="11"/>
      <c r="S58" s="11"/>
    </row>
    <row r="59" spans="2:19" ht="12.75">
      <c r="B59" s="41" t="s">
        <v>61</v>
      </c>
      <c r="C59"/>
      <c r="D59" s="37" t="s">
        <v>58</v>
      </c>
      <c r="E59" s="11">
        <v>-26187398</v>
      </c>
      <c r="F59"/>
      <c r="G59"/>
      <c r="H59"/>
      <c r="I59"/>
      <c r="J59"/>
      <c r="L59"/>
      <c r="M59"/>
      <c r="R59" s="11"/>
      <c r="S59" s="11"/>
    </row>
    <row r="60" spans="3:19" ht="12.75">
      <c r="C60"/>
      <c r="D60" s="39" t="s">
        <v>62</v>
      </c>
      <c r="E60" s="11">
        <v>0</v>
      </c>
      <c r="F60"/>
      <c r="G60"/>
      <c r="H60"/>
      <c r="I60"/>
      <c r="J60"/>
      <c r="L60"/>
      <c r="M60"/>
      <c r="R60" s="11"/>
      <c r="S60" s="11"/>
    </row>
    <row r="61" spans="3:19" ht="12.75">
      <c r="C61"/>
      <c r="D61" s="39" t="s">
        <v>63</v>
      </c>
      <c r="E61" s="11">
        <v>-13628669</v>
      </c>
      <c r="F61"/>
      <c r="G61"/>
      <c r="H61"/>
      <c r="I61"/>
      <c r="J61"/>
      <c r="L61"/>
      <c r="M61"/>
      <c r="R61" s="11"/>
      <c r="S61" s="11"/>
    </row>
    <row r="62" spans="3:19" ht="13.5" thickBot="1">
      <c r="C62"/>
      <c r="D62"/>
      <c r="E62" s="42">
        <f>SUM(E59:E61)</f>
        <v>-39816067</v>
      </c>
      <c r="F62"/>
      <c r="G62"/>
      <c r="H62"/>
      <c r="I62"/>
      <c r="J62"/>
      <c r="L62"/>
      <c r="M62"/>
      <c r="R62" s="11"/>
      <c r="S62" s="11"/>
    </row>
    <row r="63" spans="3:19" ht="13.5" thickTop="1">
      <c r="C63"/>
      <c r="D63"/>
      <c r="F63"/>
      <c r="G63"/>
      <c r="H63"/>
      <c r="I63"/>
      <c r="J63"/>
      <c r="L63"/>
      <c r="M63"/>
      <c r="R63" s="11"/>
      <c r="S63" s="11"/>
    </row>
    <row r="64" spans="1:19" ht="12.75">
      <c r="A64" s="34"/>
      <c r="B64" s="41" t="s">
        <v>64</v>
      </c>
      <c r="C64"/>
      <c r="D64"/>
      <c r="F64"/>
      <c r="G64"/>
      <c r="H64"/>
      <c r="I64"/>
      <c r="J64"/>
      <c r="L64"/>
      <c r="M64"/>
      <c r="R64" s="11"/>
      <c r="S64" s="11"/>
    </row>
    <row r="65" spans="2:19" ht="12.75">
      <c r="B65" s="43" t="s">
        <v>65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R65" s="11"/>
      <c r="S65" s="11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Conta-05</cp:lastModifiedBy>
  <cp:lastPrinted>2019-10-07T20:28:22Z</cp:lastPrinted>
  <dcterms:created xsi:type="dcterms:W3CDTF">2019-03-08T16:09:37Z</dcterms:created>
  <dcterms:modified xsi:type="dcterms:W3CDTF">2020-08-07T21:59:27Z</dcterms:modified>
  <cp:category/>
  <cp:version/>
  <cp:contentType/>
  <cp:contentStatus/>
</cp:coreProperties>
</file>