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8\FEDERAL\PARTICIPACIONES\Participaciones a Municipios\"/>
    </mc:Choice>
  </mc:AlternateContent>
  <bookViews>
    <workbookView xWindow="0" yWindow="0" windowWidth="17256" windowHeight="5928"/>
  </bookViews>
  <sheets>
    <sheet name="ANEXO III" sheetId="1" r:id="rId1"/>
    <sheet name="ANEXO VII ENERO" sheetId="4" r:id="rId2"/>
    <sheet name="ANEXO VII FEBRERO" sheetId="7" r:id="rId3"/>
    <sheet name="ANEXO VII MARZO" sheetId="8" r:id="rId4"/>
  </sheets>
  <calcPr calcId="15251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H39" i="4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39" i="1" l="1"/>
  <c r="K39" i="8"/>
  <c r="K39" i="7" l="1"/>
  <c r="K39" i="1"/>
  <c r="K39" i="4" l="1"/>
  <c r="J39" i="7" l="1"/>
  <c r="J39" i="8"/>
  <c r="J39" i="4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5" i="1" l="1"/>
  <c r="M29" i="1"/>
  <c r="M9" i="1"/>
  <c r="M13" i="1"/>
  <c r="M17" i="1"/>
  <c r="M21" i="1"/>
  <c r="M37" i="1"/>
  <c r="M33" i="1"/>
  <c r="M6" i="1"/>
  <c r="M10" i="1"/>
  <c r="M14" i="1"/>
  <c r="M18" i="1"/>
  <c r="M22" i="1"/>
  <c r="M26" i="1"/>
  <c r="M30" i="1"/>
  <c r="M34" i="1"/>
  <c r="M38" i="1"/>
  <c r="M20" i="1"/>
  <c r="M24" i="1"/>
  <c r="M28" i="1"/>
  <c r="M32" i="1"/>
  <c r="M36" i="1"/>
  <c r="M7" i="1"/>
  <c r="M11" i="1"/>
  <c r="M15" i="1"/>
  <c r="M19" i="1"/>
  <c r="M23" i="1"/>
  <c r="M27" i="1"/>
  <c r="M31" i="1"/>
  <c r="M35" i="1"/>
  <c r="M8" i="1"/>
  <c r="M12" i="1"/>
  <c r="M16" i="1"/>
  <c r="H39" i="1"/>
  <c r="M39" i="8"/>
  <c r="J39" i="1"/>
  <c r="M39" i="7"/>
  <c r="G39" i="1"/>
  <c r="F39" i="1"/>
  <c r="D39" i="1"/>
  <c r="B39" i="1"/>
  <c r="M39" i="4"/>
  <c r="E39" i="1"/>
  <c r="I39" i="1"/>
  <c r="C39" i="1"/>
  <c r="M39" i="1" l="1"/>
</calcChain>
</file>

<file path=xl/sharedStrings.xml><?xml version="1.0" encoding="utf-8"?>
<sst xmlns="http://schemas.openxmlformats.org/spreadsheetml/2006/main" count="204" uniqueCount="55">
  <si>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</si>
  <si>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</si>
  <si>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</si>
  <si>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</si>
  <si>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</si>
  <si>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</si>
  <si>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</si>
  <si>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</si>
  <si>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</si>
  <si>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</si>
  <si>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</si>
  <si>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</si>
  <si>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</si>
  <si>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</si>
  <si>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</si>
  <si>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</si>
  <si>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</si>
  <si>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</si>
  <si>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</si>
  <si>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</si>
  <si>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</si>
  <si>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</si>
  <si>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</si>
  <si>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</si>
  <si>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</si>
  <si>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</si>
  <si>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</si>
  <si>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</si>
  <si>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</si>
  <si>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</si>
  <si>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</si>
  <si>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</si>
  <si>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</si>
  <si>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</si>
  <si>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</si>
  <si>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</si>
  <si>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</si>
  <si>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</si>
  <si>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</si>
  <si>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</si>
  <si>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</si>
  <si>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</si>
  <si>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</si>
  <si>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</si>
  <si>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</si>
  <si>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</si>
  <si>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</si>
  <si>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</si>
  <si>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</si>
  <si>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</si>
  <si>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</si>
  <si>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EN EL PRIMER TRIMESTRE DEL EJERCICIO FISCAL 2018</t>
  </si>
  <si>
    <t>EN EL MES DE ENERO DEL EJERCICIO 2018</t>
  </si>
  <si>
    <t>EN EL MES DE FEBRERO DEL EJERCICIO 2018</t>
  </si>
  <si>
    <t>EN EL MES DE MARZO DEL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</si>
</sst>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3"/>
  <sheetViews>
    <sheetView tabSelected="1" zoomScale="90" zoomScaleNormal="90" workbookViewId="0">
      <selection activeCell="L9" sqref="L9"/>
    </sheetView>
  </sheetViews>
  <sheetFormatPr baseColWidth="10" defaultRowHeight="14.4" x14ac:dyDescent="0.3"/>
  <cols>
    <col min="1" max="1" width="23.44140625" customWidth="1"/>
    <col min="2" max="6" width="21" customWidth="1"/>
    <col min="7" max="10" width="23.44140625" customWidth="1"/>
    <col min="11" max="13" width="21.109375" customWidth="1"/>
  </cols>
  <sheetData>
    <row r="1" spans="1:16" ht="18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" x14ac:dyDescent="0.3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3">
      <c r="A6" s="6" t="s">
        <v>11</v>
      </c>
      <c r="B6" s="9">
        <f>SUM('ANEXO VII ENERO'!B6+'ANEXO VII FEBRERO'!B6+'ANEXO VII MARZO'!B6)</f>
        <v>7607382</v>
      </c>
      <c r="C6" s="9">
        <f>SUM('ANEXO VII ENERO'!C6+'ANEXO VII FEBRERO'!C6+'ANEXO VII MARZO'!C6)</f>
        <v>2354171</v>
      </c>
      <c r="D6" s="9">
        <f>SUM('ANEXO VII ENERO'!D6+'ANEXO VII FEBRERO'!D6+'ANEXO VII MARZO'!D6)</f>
        <v>103837</v>
      </c>
      <c r="E6" s="9">
        <f>SUM('ANEXO VII ENERO'!E6+'ANEXO VII FEBRERO'!E6+'ANEXO VII MARZO'!E6)</f>
        <v>19</v>
      </c>
      <c r="F6" s="9">
        <f>SUM('ANEXO VII ENERO'!F6+'ANEXO VII FEBRERO'!F6+'ANEXO VII MARZO'!F6)</f>
        <v>115728</v>
      </c>
      <c r="G6" s="9">
        <f>SUM('ANEXO VII ENERO'!G6+'ANEXO VII FEBRERO'!G6+'ANEXO VII MARZO'!G6)</f>
        <v>244305</v>
      </c>
      <c r="H6" s="9">
        <f>SUM('ANEXO VII ENERO'!H6+'ANEXO VII FEBRERO'!H6+'ANEXO VII MARZO'!H6)</f>
        <v>47</v>
      </c>
      <c r="I6" s="9">
        <f>SUM('ANEXO VII ENERO'!I6+'ANEXO VII FEBRERO'!I6+'ANEXO VII MARZO'!I6)</f>
        <v>20919</v>
      </c>
      <c r="J6" s="10">
        <f>SUM('ANEXO VII ENERO'!J6+'ANEXO VII FEBRERO'!J6+'ANEXO VII MARZO'!J6)</f>
        <v>69876</v>
      </c>
      <c r="K6" s="10">
        <f>SUM('ANEXO VII ENERO'!K6+'ANEXO VII FEBRERO'!K6+'ANEXO VII MARZO'!K6)</f>
        <v>147105</v>
      </c>
      <c r="L6" s="10">
        <f>+'ANEXO VII ENERO'!L6+'ANEXO VII FEBRERO'!L6+'ANEXO VII MARZO'!L6</f>
        <v>0</v>
      </c>
      <c r="M6" s="11">
        <f>SUM(B6:L6)</f>
        <v>10663389</v>
      </c>
      <c r="P6" s="19"/>
    </row>
    <row r="7" spans="1:16" x14ac:dyDescent="0.3">
      <c r="A7" s="6" t="s">
        <v>12</v>
      </c>
      <c r="B7" s="12">
        <f>SUM('ANEXO VII ENERO'!B7+'ANEXO VII FEBRERO'!B7+'ANEXO VII MARZO'!B7)</f>
        <v>8969253</v>
      </c>
      <c r="C7" s="12">
        <f>SUM('ANEXO VII ENERO'!C7+'ANEXO VII FEBRERO'!C7+'ANEXO VII MARZO'!C7)</f>
        <v>2775613</v>
      </c>
      <c r="D7" s="12">
        <f>SUM('ANEXO VII ENERO'!D7+'ANEXO VII FEBRERO'!D7+'ANEXO VII MARZO'!D7)</f>
        <v>122425</v>
      </c>
      <c r="E7" s="12">
        <f>SUM('ANEXO VII ENERO'!E7+'ANEXO VII FEBRERO'!E7+'ANEXO VII MARZO'!E7)</f>
        <v>22</v>
      </c>
      <c r="F7" s="12">
        <f>SUM('ANEXO VII ENERO'!F7+'ANEXO VII FEBRERO'!F7+'ANEXO VII MARZO'!F7)</f>
        <v>136445</v>
      </c>
      <c r="G7" s="12">
        <f>SUM('ANEXO VII ENERO'!G7+'ANEXO VII FEBRERO'!G7+'ANEXO VII MARZO'!G7)</f>
        <v>290364</v>
      </c>
      <c r="H7" s="12">
        <f>SUM('ANEXO VII ENERO'!H7+'ANEXO VII FEBRERO'!H7+'ANEXO VII MARZO'!H7)</f>
        <v>60</v>
      </c>
      <c r="I7" s="12">
        <f>SUM('ANEXO VII ENERO'!I7+'ANEXO VII FEBRERO'!I7+'ANEXO VII MARZO'!I7)</f>
        <v>24663</v>
      </c>
      <c r="J7" s="10">
        <f>SUM('ANEXO VII ENERO'!J7+'ANEXO VII FEBRERO'!J7+'ANEXO VII MARZO'!J7)</f>
        <v>83050</v>
      </c>
      <c r="K7" s="12">
        <f>SUM('ANEXO VII ENERO'!K7+'ANEXO VII FEBRERO'!K7+'ANEXO VII MARZO'!K7)</f>
        <v>182755</v>
      </c>
      <c r="L7" s="10">
        <f>+'ANEXO VII ENERO'!L7+'ANEXO VII FEBRERO'!L7+'ANEXO VII MARZO'!L7</f>
        <v>2671399</v>
      </c>
      <c r="M7" s="11">
        <f t="shared" ref="M7:M38" si="0">SUM(B7:L7)</f>
        <v>15256049</v>
      </c>
      <c r="P7" s="19"/>
    </row>
    <row r="8" spans="1:16" x14ac:dyDescent="0.3">
      <c r="A8" s="6" t="s">
        <v>13</v>
      </c>
      <c r="B8" s="12">
        <f>SUM('ANEXO VII ENERO'!B8+'ANEXO VII FEBRERO'!B8+'ANEXO VII MARZO'!B8)</f>
        <v>10441849</v>
      </c>
      <c r="C8" s="12">
        <f>SUM('ANEXO VII ENERO'!C8+'ANEXO VII FEBRERO'!C8+'ANEXO VII MARZO'!C8)</f>
        <v>3231321</v>
      </c>
      <c r="D8" s="12">
        <f>SUM('ANEXO VII ENERO'!D8+'ANEXO VII FEBRERO'!D8+'ANEXO VII MARZO'!D8)</f>
        <v>142525</v>
      </c>
      <c r="E8" s="12">
        <f>SUM('ANEXO VII ENERO'!E8+'ANEXO VII FEBRERO'!E8+'ANEXO VII MARZO'!E8)</f>
        <v>26</v>
      </c>
      <c r="F8" s="12">
        <f>SUM('ANEXO VII ENERO'!F8+'ANEXO VII FEBRERO'!F8+'ANEXO VII MARZO'!F8)</f>
        <v>158847</v>
      </c>
      <c r="G8" s="12">
        <f>SUM('ANEXO VII ENERO'!G8+'ANEXO VII FEBRERO'!G8+'ANEXO VII MARZO'!G8)</f>
        <v>357180</v>
      </c>
      <c r="H8" s="12">
        <f>SUM('ANEXO VII ENERO'!H8+'ANEXO VII FEBRERO'!H8+'ANEXO VII MARZO'!H8)</f>
        <v>96</v>
      </c>
      <c r="I8" s="12">
        <f>SUM('ANEXO VII ENERO'!I8+'ANEXO VII FEBRERO'!I8+'ANEXO VII MARZO'!I8)</f>
        <v>28710</v>
      </c>
      <c r="J8" s="10">
        <f>SUM('ANEXO VII ENERO'!J8+'ANEXO VII FEBRERO'!J8+'ANEXO VII MARZO'!J8)</f>
        <v>102160</v>
      </c>
      <c r="K8" s="12">
        <f>SUM('ANEXO VII ENERO'!K8+'ANEXO VII FEBRERO'!K8+'ANEXO VII MARZO'!K8)</f>
        <v>295409</v>
      </c>
      <c r="L8" s="10">
        <f>+'ANEXO VII ENERO'!L8+'ANEXO VII FEBRERO'!L8+'ANEXO VII MARZO'!L8</f>
        <v>0</v>
      </c>
      <c r="M8" s="11">
        <f t="shared" si="0"/>
        <v>14758123</v>
      </c>
      <c r="P8" s="19"/>
    </row>
    <row r="9" spans="1:16" x14ac:dyDescent="0.3">
      <c r="A9" s="6" t="s">
        <v>14</v>
      </c>
      <c r="B9" s="12">
        <f>SUM('ANEXO VII ENERO'!B9+'ANEXO VII FEBRERO'!B9+'ANEXO VII MARZO'!B9)</f>
        <v>16699088</v>
      </c>
      <c r="C9" s="12">
        <f>SUM('ANEXO VII ENERO'!C9+'ANEXO VII FEBRERO'!C9+'ANEXO VII MARZO'!C9)</f>
        <v>5167679</v>
      </c>
      <c r="D9" s="12">
        <f>SUM('ANEXO VII ENERO'!D9+'ANEXO VII FEBRERO'!D9+'ANEXO VII MARZO'!D9)</f>
        <v>227933</v>
      </c>
      <c r="E9" s="12">
        <f>SUM('ANEXO VII ENERO'!E9+'ANEXO VII FEBRERO'!E9+'ANEXO VII MARZO'!E9)</f>
        <v>41</v>
      </c>
      <c r="F9" s="12">
        <f>SUM('ANEXO VII ENERO'!F9+'ANEXO VII FEBRERO'!F9+'ANEXO VII MARZO'!F9)</f>
        <v>254035</v>
      </c>
      <c r="G9" s="12">
        <f>SUM('ANEXO VII ENERO'!G9+'ANEXO VII FEBRERO'!G9+'ANEXO VII MARZO'!G9)</f>
        <v>533442</v>
      </c>
      <c r="H9" s="12">
        <f>SUM('ANEXO VII ENERO'!H9+'ANEXO VII FEBRERO'!H9+'ANEXO VII MARZO'!H9)</f>
        <v>230</v>
      </c>
      <c r="I9" s="12">
        <f>SUM('ANEXO VII ENERO'!I9+'ANEXO VII FEBRERO'!I9+'ANEXO VII MARZO'!I9)</f>
        <v>45918</v>
      </c>
      <c r="J9" s="10">
        <f>SUM('ANEXO VII ENERO'!J9+'ANEXO VII FEBRERO'!J9+'ANEXO VII MARZO'!J9)</f>
        <v>152574</v>
      </c>
      <c r="K9" s="12">
        <f>SUM('ANEXO VII ENERO'!K9+'ANEXO VII FEBRERO'!K9+'ANEXO VII MARZO'!K9)</f>
        <v>707884</v>
      </c>
      <c r="L9" s="10">
        <f>+'ANEXO VII ENERO'!L9+'ANEXO VII FEBRERO'!L9+'ANEXO VII MARZO'!L9</f>
        <v>350909</v>
      </c>
      <c r="M9" s="11">
        <f t="shared" si="0"/>
        <v>24139733</v>
      </c>
      <c r="P9" s="19"/>
    </row>
    <row r="10" spans="1:16" x14ac:dyDescent="0.3">
      <c r="A10" s="6" t="s">
        <v>15</v>
      </c>
      <c r="B10" s="12">
        <f>SUM('ANEXO VII ENERO'!B10+'ANEXO VII FEBRERO'!B10+'ANEXO VII MARZO'!B10)</f>
        <v>7335680</v>
      </c>
      <c r="C10" s="12">
        <f>SUM('ANEXO VII ENERO'!C10+'ANEXO VII FEBRERO'!C10+'ANEXO VII MARZO'!C10)</f>
        <v>2270091</v>
      </c>
      <c r="D10" s="12">
        <f>SUM('ANEXO VII ENERO'!D10+'ANEXO VII FEBRERO'!D10+'ANEXO VII MARZO'!D10)</f>
        <v>100129</v>
      </c>
      <c r="E10" s="12">
        <f>SUM('ANEXO VII ENERO'!E10+'ANEXO VII FEBRERO'!E10+'ANEXO VII MARZO'!E10)</f>
        <v>17</v>
      </c>
      <c r="F10" s="12">
        <f>SUM('ANEXO VII ENERO'!F10+'ANEXO VII FEBRERO'!F10+'ANEXO VII MARZO'!F10)</f>
        <v>111594</v>
      </c>
      <c r="G10" s="12">
        <f>SUM('ANEXO VII ENERO'!G10+'ANEXO VII FEBRERO'!G10+'ANEXO VII MARZO'!G10)</f>
        <v>237654</v>
      </c>
      <c r="H10" s="12">
        <f>SUM('ANEXO VII ENERO'!H10+'ANEXO VII FEBRERO'!H10+'ANEXO VII MARZO'!H10)</f>
        <v>26</v>
      </c>
      <c r="I10" s="12">
        <f>SUM('ANEXO VII ENERO'!I10+'ANEXO VII FEBRERO'!I10+'ANEXO VII MARZO'!I10)</f>
        <v>20172</v>
      </c>
      <c r="J10" s="10">
        <f>SUM('ANEXO VII ENERO'!J10+'ANEXO VII FEBRERO'!J10+'ANEXO VII MARZO'!J10)</f>
        <v>67973</v>
      </c>
      <c r="K10" s="12">
        <f>SUM('ANEXO VII ENERO'!K10+'ANEXO VII FEBRERO'!K10+'ANEXO VII MARZO'!K10)</f>
        <v>80853</v>
      </c>
      <c r="L10" s="10">
        <f>+'ANEXO VII ENERO'!L10+'ANEXO VII FEBRERO'!L10+'ANEXO VII MARZO'!L10</f>
        <v>157027</v>
      </c>
      <c r="M10" s="11">
        <f t="shared" si="0"/>
        <v>10381216</v>
      </c>
      <c r="P10" s="19"/>
    </row>
    <row r="11" spans="1:16" x14ac:dyDescent="0.3">
      <c r="A11" s="6" t="s">
        <v>16</v>
      </c>
      <c r="B11" s="12">
        <f>SUM('ANEXO VII ENERO'!B11+'ANEXO VII FEBRERO'!B11+'ANEXO VII MARZO'!B11)</f>
        <v>32120205</v>
      </c>
      <c r="C11" s="12">
        <f>SUM('ANEXO VII ENERO'!C11+'ANEXO VII FEBRERO'!C11+'ANEXO VII MARZO'!C11)</f>
        <v>9939878</v>
      </c>
      <c r="D11" s="12">
        <f>SUM('ANEXO VII ENERO'!D11+'ANEXO VII FEBRERO'!D11+'ANEXO VII MARZO'!D11)</f>
        <v>438423</v>
      </c>
      <c r="E11" s="12">
        <f>SUM('ANEXO VII ENERO'!E11+'ANEXO VII FEBRERO'!E11+'ANEXO VII MARZO'!E11)</f>
        <v>78</v>
      </c>
      <c r="F11" s="12">
        <f>SUM('ANEXO VII ENERO'!F11+'ANEXO VII FEBRERO'!F11+'ANEXO VII MARZO'!F11)</f>
        <v>488629</v>
      </c>
      <c r="G11" s="12">
        <f>SUM('ANEXO VII ENERO'!G11+'ANEXO VII FEBRERO'!G11+'ANEXO VII MARZO'!G11)</f>
        <v>1031487</v>
      </c>
      <c r="H11" s="12">
        <f>SUM('ANEXO VII ENERO'!H11+'ANEXO VII FEBRERO'!H11+'ANEXO VII MARZO'!H11)</f>
        <v>524</v>
      </c>
      <c r="I11" s="12">
        <f>SUM('ANEXO VII ENERO'!I11+'ANEXO VII FEBRERO'!I11+'ANEXO VII MARZO'!I11)</f>
        <v>88320</v>
      </c>
      <c r="J11" s="10">
        <f>SUM('ANEXO VII ENERO'!J11+'ANEXO VII FEBRERO'!J11+'ANEXO VII MARZO'!J11)</f>
        <v>295025</v>
      </c>
      <c r="K11" s="12">
        <f>SUM('ANEXO VII ENERO'!K11+'ANEXO VII FEBRERO'!K11+'ANEXO VII MARZO'!K11)</f>
        <v>1612306</v>
      </c>
      <c r="L11" s="10">
        <f>+'ANEXO VII ENERO'!L11+'ANEXO VII FEBRERO'!L11+'ANEXO VII MARZO'!L11</f>
        <v>0</v>
      </c>
      <c r="M11" s="11">
        <f t="shared" si="0"/>
        <v>46014875</v>
      </c>
      <c r="P11" s="19"/>
    </row>
    <row r="12" spans="1:16" x14ac:dyDescent="0.3">
      <c r="A12" s="6" t="s">
        <v>17</v>
      </c>
      <c r="B12" s="12">
        <f>SUM('ANEXO VII ENERO'!B12+'ANEXO VII FEBRERO'!B12+'ANEXO VII MARZO'!B12)</f>
        <v>67855632</v>
      </c>
      <c r="C12" s="12">
        <f>SUM('ANEXO VII ENERO'!C12+'ANEXO VII FEBRERO'!C12+'ANEXO VII MARZO'!C12)</f>
        <v>20998518</v>
      </c>
      <c r="D12" s="12">
        <f>SUM('ANEXO VII ENERO'!D12+'ANEXO VII FEBRERO'!D12+'ANEXO VII MARZO'!D12)</f>
        <v>926191</v>
      </c>
      <c r="E12" s="12">
        <f>SUM('ANEXO VII ENERO'!E12+'ANEXO VII FEBRERO'!E12+'ANEXO VII MARZO'!E12)</f>
        <v>166</v>
      </c>
      <c r="F12" s="12">
        <f>SUM('ANEXO VII ENERO'!F12+'ANEXO VII FEBRERO'!F12+'ANEXO VII MARZO'!F12)</f>
        <v>1032256</v>
      </c>
      <c r="G12" s="12">
        <f>SUM('ANEXO VII ENERO'!G12+'ANEXO VII FEBRERO'!G12+'ANEXO VII MARZO'!G12)</f>
        <v>2183292</v>
      </c>
      <c r="H12" s="12">
        <f>SUM('ANEXO VII ENERO'!H12+'ANEXO VII FEBRERO'!H12+'ANEXO VII MARZO'!H12)</f>
        <v>986</v>
      </c>
      <c r="I12" s="12">
        <f>SUM('ANEXO VII ENERO'!I12+'ANEXO VII FEBRERO'!I12+'ANEXO VII MARZO'!I12)</f>
        <v>186579</v>
      </c>
      <c r="J12" s="10">
        <f>SUM('ANEXO VII ENERO'!J12+'ANEXO VII FEBRERO'!J12+'ANEXO VII MARZO'!J12)</f>
        <v>624463</v>
      </c>
      <c r="K12" s="12">
        <f>SUM('ANEXO VII ENERO'!K12+'ANEXO VII FEBRERO'!K12+'ANEXO VII MARZO'!K12)</f>
        <v>3032155</v>
      </c>
      <c r="L12" s="10">
        <f>+'ANEXO VII ENERO'!L12+'ANEXO VII FEBRERO'!L12+'ANEXO VII MARZO'!L12</f>
        <v>6791110</v>
      </c>
      <c r="M12" s="11">
        <f t="shared" si="0"/>
        <v>103631348</v>
      </c>
      <c r="P12" s="19"/>
    </row>
    <row r="13" spans="1:16" x14ac:dyDescent="0.3">
      <c r="A13" s="6" t="s">
        <v>18</v>
      </c>
      <c r="B13" s="12">
        <f>SUM('ANEXO VII ENERO'!B13+'ANEXO VII FEBRERO'!B13+'ANEXO VII MARZO'!B13)</f>
        <v>18767510</v>
      </c>
      <c r="C13" s="12">
        <f>SUM('ANEXO VII ENERO'!C13+'ANEXO VII FEBRERO'!C13+'ANEXO VII MARZO'!C13)</f>
        <v>5807770</v>
      </c>
      <c r="D13" s="12">
        <f>SUM('ANEXO VII ENERO'!D13+'ANEXO VII FEBRERO'!D13+'ANEXO VII MARZO'!D13)</f>
        <v>256166</v>
      </c>
      <c r="E13" s="12">
        <f>SUM('ANEXO VII ENERO'!E13+'ANEXO VII FEBRERO'!E13+'ANEXO VII MARZO'!E13)</f>
        <v>46</v>
      </c>
      <c r="F13" s="12">
        <f>SUM('ANEXO VII ENERO'!F13+'ANEXO VII FEBRERO'!F13+'ANEXO VII MARZO'!F13)</f>
        <v>285502</v>
      </c>
      <c r="G13" s="12">
        <f>SUM('ANEXO VII ENERO'!G13+'ANEXO VII FEBRERO'!G13+'ANEXO VII MARZO'!G13)</f>
        <v>604923</v>
      </c>
      <c r="H13" s="12">
        <f>SUM('ANEXO VII ENERO'!H13+'ANEXO VII FEBRERO'!H13+'ANEXO VII MARZO'!H13)</f>
        <v>268</v>
      </c>
      <c r="I13" s="12">
        <f>SUM('ANEXO VII ENERO'!I13+'ANEXO VII FEBRERO'!I13+'ANEXO VII MARZO'!I13)</f>
        <v>51603</v>
      </c>
      <c r="J13" s="10">
        <f>SUM('ANEXO VII ENERO'!J13+'ANEXO VII FEBRERO'!J13+'ANEXO VII MARZO'!J13)</f>
        <v>173019</v>
      </c>
      <c r="K13" s="12">
        <f>SUM('ANEXO VII ENERO'!K13+'ANEXO VII FEBRERO'!K13+'ANEXO VII MARZO'!K13)</f>
        <v>823535</v>
      </c>
      <c r="L13" s="10">
        <f>+'ANEXO VII ENERO'!L13+'ANEXO VII FEBRERO'!L13+'ANEXO VII MARZO'!L13</f>
        <v>410085</v>
      </c>
      <c r="M13" s="11">
        <f t="shared" si="0"/>
        <v>27180427</v>
      </c>
      <c r="P13" s="19"/>
    </row>
    <row r="14" spans="1:16" x14ac:dyDescent="0.3">
      <c r="A14" s="6" t="s">
        <v>19</v>
      </c>
      <c r="B14" s="12">
        <f>SUM('ANEXO VII ENERO'!B14+'ANEXO VII FEBRERO'!B14+'ANEXO VII MARZO'!B14)</f>
        <v>7452968</v>
      </c>
      <c r="C14" s="12">
        <f>SUM('ANEXO VII ENERO'!C14+'ANEXO VII FEBRERO'!C14+'ANEXO VII MARZO'!C14)</f>
        <v>2306386</v>
      </c>
      <c r="D14" s="12">
        <f>SUM('ANEXO VII ENERO'!D14+'ANEXO VII FEBRERO'!D14+'ANEXO VII MARZO'!D14)</f>
        <v>101730</v>
      </c>
      <c r="E14" s="12">
        <f>SUM('ANEXO VII ENERO'!E14+'ANEXO VII FEBRERO'!E14+'ANEXO VII MARZO'!E14)</f>
        <v>18</v>
      </c>
      <c r="F14" s="12">
        <f>SUM('ANEXO VII ENERO'!F14+'ANEXO VII FEBRERO'!F14+'ANEXO VII MARZO'!F14)</f>
        <v>113379</v>
      </c>
      <c r="G14" s="12">
        <f>SUM('ANEXO VII ENERO'!G14+'ANEXO VII FEBRERO'!G14+'ANEXO VII MARZO'!G14)</f>
        <v>240312</v>
      </c>
      <c r="H14" s="12">
        <f>SUM('ANEXO VII ENERO'!H14+'ANEXO VII FEBRERO'!H14+'ANEXO VII MARZO'!H14)</f>
        <v>52</v>
      </c>
      <c r="I14" s="12">
        <f>SUM('ANEXO VII ENERO'!I14+'ANEXO VII FEBRERO'!I14+'ANEXO VII MARZO'!I14)</f>
        <v>20493</v>
      </c>
      <c r="J14" s="10">
        <f>SUM('ANEXO VII ENERO'!J14+'ANEXO VII FEBRERO'!J14+'ANEXO VII MARZO'!J14)</f>
        <v>68733</v>
      </c>
      <c r="K14" s="12">
        <f>SUM('ANEXO VII ENERO'!K14+'ANEXO VII FEBRERO'!K14+'ANEXO VII MARZO'!K14)</f>
        <v>159181</v>
      </c>
      <c r="L14" s="10">
        <f>+'ANEXO VII ENERO'!L14+'ANEXO VII FEBRERO'!L14+'ANEXO VII MARZO'!L14</f>
        <v>0</v>
      </c>
      <c r="M14" s="11">
        <f t="shared" si="0"/>
        <v>10463252</v>
      </c>
      <c r="P14" s="19"/>
    </row>
    <row r="15" spans="1:16" x14ac:dyDescent="0.3">
      <c r="A15" s="6" t="s">
        <v>20</v>
      </c>
      <c r="B15" s="12">
        <f>SUM('ANEXO VII ENERO'!B15+'ANEXO VII FEBRERO'!B15+'ANEXO VII MARZO'!B15)</f>
        <v>7568171</v>
      </c>
      <c r="C15" s="12">
        <f>SUM('ANEXO VII ENERO'!C15+'ANEXO VII FEBRERO'!C15+'ANEXO VII MARZO'!C15)</f>
        <v>2342037</v>
      </c>
      <c r="D15" s="12">
        <f>SUM('ANEXO VII ENERO'!D15+'ANEXO VII FEBRERO'!D15+'ANEXO VII MARZO'!D15)</f>
        <v>103302</v>
      </c>
      <c r="E15" s="12">
        <f>SUM('ANEXO VII ENERO'!E15+'ANEXO VII FEBRERO'!E15+'ANEXO VII MARZO'!E15)</f>
        <v>18</v>
      </c>
      <c r="F15" s="12">
        <f>SUM('ANEXO VII ENERO'!F15+'ANEXO VII FEBRERO'!F15+'ANEXO VII MARZO'!F15)</f>
        <v>115131</v>
      </c>
      <c r="G15" s="12">
        <f>SUM('ANEXO VII ENERO'!G15+'ANEXO VII FEBRERO'!G15+'ANEXO VII MARZO'!G15)</f>
        <v>243816</v>
      </c>
      <c r="H15" s="12">
        <f>SUM('ANEXO VII ENERO'!H15+'ANEXO VII FEBRERO'!H15+'ANEXO VII MARZO'!H15)</f>
        <v>47</v>
      </c>
      <c r="I15" s="12">
        <f>SUM('ANEXO VII ENERO'!I15+'ANEXO VII FEBRERO'!I15+'ANEXO VII MARZO'!I15)</f>
        <v>20811</v>
      </c>
      <c r="J15" s="10">
        <f>SUM('ANEXO VII ENERO'!J15+'ANEXO VII FEBRERO'!J15+'ANEXO VII MARZO'!J15)</f>
        <v>69736</v>
      </c>
      <c r="K15" s="12">
        <f>SUM('ANEXO VII ENERO'!K15+'ANEXO VII FEBRERO'!K15+'ANEXO VII MARZO'!K15)</f>
        <v>142684</v>
      </c>
      <c r="L15" s="10">
        <f>+'ANEXO VII ENERO'!L15+'ANEXO VII FEBRERO'!L15+'ANEXO VII MARZO'!L15</f>
        <v>0</v>
      </c>
      <c r="M15" s="11">
        <f t="shared" si="0"/>
        <v>10605753</v>
      </c>
      <c r="P15" s="19"/>
    </row>
    <row r="16" spans="1:16" x14ac:dyDescent="0.3">
      <c r="A16" s="6" t="s">
        <v>21</v>
      </c>
      <c r="B16" s="12">
        <f>SUM('ANEXO VII ENERO'!B16+'ANEXO VII FEBRERO'!B16+'ANEXO VII MARZO'!B16)</f>
        <v>35193902</v>
      </c>
      <c r="C16" s="12">
        <f>SUM('ANEXO VII ENERO'!C16+'ANEXO VII FEBRERO'!C16+'ANEXO VII MARZO'!C16)</f>
        <v>10891059</v>
      </c>
      <c r="D16" s="12">
        <f>SUM('ANEXO VII ENERO'!D16+'ANEXO VII FEBRERO'!D16+'ANEXO VII MARZO'!D16)</f>
        <v>480377</v>
      </c>
      <c r="E16" s="12">
        <f>SUM('ANEXO VII ENERO'!E16+'ANEXO VII FEBRERO'!E16+'ANEXO VII MARZO'!E16)</f>
        <v>87</v>
      </c>
      <c r="F16" s="12">
        <f>SUM('ANEXO VII ENERO'!F16+'ANEXO VII FEBRERO'!F16+'ANEXO VII MARZO'!F16)</f>
        <v>535388</v>
      </c>
      <c r="G16" s="12">
        <f>SUM('ANEXO VII ENERO'!G16+'ANEXO VII FEBRERO'!G16+'ANEXO VII MARZO'!G16)</f>
        <v>1136772</v>
      </c>
      <c r="H16" s="12">
        <f>SUM('ANEXO VII ENERO'!H16+'ANEXO VII FEBRERO'!H16+'ANEXO VII MARZO'!H16)</f>
        <v>576</v>
      </c>
      <c r="I16" s="12">
        <f>SUM('ANEXO VII ENERO'!I16+'ANEXO VII FEBRERO'!I16+'ANEXO VII MARZO'!I16)</f>
        <v>96771</v>
      </c>
      <c r="J16" s="10">
        <f>SUM('ANEXO VII ENERO'!J16+'ANEXO VII FEBRERO'!J16+'ANEXO VII MARZO'!J16)</f>
        <v>325138</v>
      </c>
      <c r="K16" s="12">
        <f>SUM('ANEXO VII ENERO'!K16+'ANEXO VII FEBRERO'!K16+'ANEXO VII MARZO'!K16)</f>
        <v>1772479</v>
      </c>
      <c r="L16" s="10">
        <f>+'ANEXO VII ENERO'!L16+'ANEXO VII FEBRERO'!L16+'ANEXO VII MARZO'!L16</f>
        <v>6121365</v>
      </c>
      <c r="M16" s="11">
        <f t="shared" si="0"/>
        <v>56553914</v>
      </c>
      <c r="P16" s="19"/>
    </row>
    <row r="17" spans="1:16" x14ac:dyDescent="0.3">
      <c r="A17" s="6" t="s">
        <v>22</v>
      </c>
      <c r="B17" s="12">
        <f>SUM('ANEXO VII ENERO'!B17+'ANEXO VII FEBRERO'!B17+'ANEXO VII MARZO'!B17)</f>
        <v>12217151</v>
      </c>
      <c r="C17" s="12">
        <f>SUM('ANEXO VII ENERO'!C17+'ANEXO VII FEBRERO'!C17+'ANEXO VII MARZO'!C17)</f>
        <v>3780704</v>
      </c>
      <c r="D17" s="12">
        <f>SUM('ANEXO VII ENERO'!D17+'ANEXO VII FEBRERO'!D17+'ANEXO VII MARZO'!D17)</f>
        <v>166757</v>
      </c>
      <c r="E17" s="12">
        <f>SUM('ANEXO VII ENERO'!E17+'ANEXO VII FEBRERO'!E17+'ANEXO VII MARZO'!E17)</f>
        <v>30</v>
      </c>
      <c r="F17" s="12">
        <f>SUM('ANEXO VII ENERO'!F17+'ANEXO VII FEBRERO'!F17+'ANEXO VII MARZO'!F17)</f>
        <v>185854</v>
      </c>
      <c r="G17" s="12">
        <f>SUM('ANEXO VII ENERO'!G17+'ANEXO VII FEBRERO'!G17+'ANEXO VII MARZO'!G17)</f>
        <v>385389</v>
      </c>
      <c r="H17" s="12">
        <f>SUM('ANEXO VII ENERO'!H17+'ANEXO VII FEBRERO'!H17+'ANEXO VII MARZO'!H17)</f>
        <v>154</v>
      </c>
      <c r="I17" s="12">
        <f>SUM('ANEXO VII ENERO'!I17+'ANEXO VII FEBRERO'!I17+'ANEXO VII MARZO'!I17)</f>
        <v>33594</v>
      </c>
      <c r="J17" s="10">
        <f>SUM('ANEXO VII ENERO'!J17+'ANEXO VII FEBRERO'!J17+'ANEXO VII MARZO'!J17)</f>
        <v>110228</v>
      </c>
      <c r="K17" s="12">
        <f>SUM('ANEXO VII ENERO'!K17+'ANEXO VII FEBRERO'!K17+'ANEXO VII MARZO'!K17)</f>
        <v>472808</v>
      </c>
      <c r="L17" s="10">
        <f>+'ANEXO VII ENERO'!L17+'ANEXO VII FEBRERO'!L17+'ANEXO VII MARZO'!L17</f>
        <v>2055194</v>
      </c>
      <c r="M17" s="11">
        <f t="shared" si="0"/>
        <v>19407863</v>
      </c>
      <c r="P17" s="19"/>
    </row>
    <row r="18" spans="1:16" x14ac:dyDescent="0.3">
      <c r="A18" s="6" t="s">
        <v>23</v>
      </c>
      <c r="B18" s="12">
        <f>SUM('ANEXO VII ENERO'!B18+'ANEXO VII FEBRERO'!B18+'ANEXO VII MARZO'!B18)</f>
        <v>7174166</v>
      </c>
      <c r="C18" s="12">
        <f>SUM('ANEXO VII ENERO'!C18+'ANEXO VII FEBRERO'!C18+'ANEXO VII MARZO'!C18)</f>
        <v>2220108</v>
      </c>
      <c r="D18" s="12">
        <f>SUM('ANEXO VII ENERO'!D18+'ANEXO VII FEBRERO'!D18+'ANEXO VII MARZO'!D18)</f>
        <v>97923</v>
      </c>
      <c r="E18" s="12">
        <f>SUM('ANEXO VII ENERO'!E18+'ANEXO VII FEBRERO'!E18+'ANEXO VII MARZO'!E18)</f>
        <v>17</v>
      </c>
      <c r="F18" s="12">
        <f>SUM('ANEXO VII ENERO'!F18+'ANEXO VII FEBRERO'!F18+'ANEXO VII MARZO'!F18)</f>
        <v>109137</v>
      </c>
      <c r="G18" s="12">
        <f>SUM('ANEXO VII ENERO'!G18+'ANEXO VII FEBRERO'!G18+'ANEXO VII MARZO'!G18)</f>
        <v>230841</v>
      </c>
      <c r="H18" s="12">
        <f>SUM('ANEXO VII ENERO'!H18+'ANEXO VII FEBRERO'!H18+'ANEXO VII MARZO'!H18)</f>
        <v>43</v>
      </c>
      <c r="I18" s="12">
        <f>SUM('ANEXO VII ENERO'!I18+'ANEXO VII FEBRERO'!I18+'ANEXO VII MARZO'!I18)</f>
        <v>19725</v>
      </c>
      <c r="J18" s="10">
        <f>SUM('ANEXO VII ENERO'!J18+'ANEXO VII FEBRERO'!J18+'ANEXO VII MARZO'!J18)</f>
        <v>66025</v>
      </c>
      <c r="K18" s="12">
        <f>SUM('ANEXO VII ENERO'!K18+'ANEXO VII FEBRERO'!K18+'ANEXO VII MARZO'!K18)</f>
        <v>129871</v>
      </c>
      <c r="L18" s="10">
        <f>+'ANEXO VII ENERO'!L18+'ANEXO VII FEBRERO'!L18+'ANEXO VII MARZO'!L18</f>
        <v>190651</v>
      </c>
      <c r="M18" s="11">
        <f t="shared" si="0"/>
        <v>10238507</v>
      </c>
      <c r="P18" s="19"/>
    </row>
    <row r="19" spans="1:16" x14ac:dyDescent="0.3">
      <c r="A19" s="6" t="s">
        <v>24</v>
      </c>
      <c r="B19" s="12">
        <f>SUM('ANEXO VII ENERO'!B19+'ANEXO VII FEBRERO'!B19+'ANEXO VII MARZO'!B19)</f>
        <v>7018735</v>
      </c>
      <c r="C19" s="12">
        <f>SUM('ANEXO VII ENERO'!C19+'ANEXO VII FEBRERO'!C19+'ANEXO VII MARZO'!C19)</f>
        <v>2172009</v>
      </c>
      <c r="D19" s="12">
        <f>SUM('ANEXO VII ENERO'!D19+'ANEXO VII FEBRERO'!D19+'ANEXO VII MARZO'!D19)</f>
        <v>95802</v>
      </c>
      <c r="E19" s="12">
        <f>SUM('ANEXO VII ENERO'!E19+'ANEXO VII FEBRERO'!E19+'ANEXO VII MARZO'!E19)</f>
        <v>17</v>
      </c>
      <c r="F19" s="12">
        <f>SUM('ANEXO VII ENERO'!F19+'ANEXO VII FEBRERO'!F19+'ANEXO VII MARZO'!F19)</f>
        <v>106773</v>
      </c>
      <c r="G19" s="12">
        <f>SUM('ANEXO VII ENERO'!G19+'ANEXO VII FEBRERO'!G19+'ANEXO VII MARZO'!G19)</f>
        <v>225666</v>
      </c>
      <c r="H19" s="12">
        <f>SUM('ANEXO VII ENERO'!H19+'ANEXO VII FEBRERO'!H19+'ANEXO VII MARZO'!H19)</f>
        <v>26</v>
      </c>
      <c r="I19" s="12">
        <f>SUM('ANEXO VII ENERO'!I19+'ANEXO VII FEBRERO'!I19+'ANEXO VII MARZO'!I19)</f>
        <v>19299</v>
      </c>
      <c r="J19" s="10">
        <f>SUM('ANEXO VII ENERO'!J19+'ANEXO VII FEBRERO'!J19+'ANEXO VII MARZO'!J19)</f>
        <v>64545</v>
      </c>
      <c r="K19" s="12">
        <f>SUM('ANEXO VII ENERO'!K19+'ANEXO VII FEBRERO'!K19+'ANEXO VII MARZO'!K19)</f>
        <v>82500</v>
      </c>
      <c r="L19" s="10">
        <f>+'ANEXO VII ENERO'!L19+'ANEXO VII FEBRERO'!L19+'ANEXO VII MARZO'!L19</f>
        <v>-474</v>
      </c>
      <c r="M19" s="11">
        <f t="shared" si="0"/>
        <v>9784898</v>
      </c>
      <c r="P19" s="19"/>
    </row>
    <row r="20" spans="1:16" x14ac:dyDescent="0.3">
      <c r="A20" s="6" t="s">
        <v>25</v>
      </c>
      <c r="B20" s="12">
        <f>SUM('ANEXO VII ENERO'!B20+'ANEXO VII FEBRERO'!B20+'ANEXO VII MARZO'!B20)</f>
        <v>8739899</v>
      </c>
      <c r="C20" s="12">
        <f>SUM('ANEXO VII ENERO'!C20+'ANEXO VII FEBRERO'!C20+'ANEXO VII MARZO'!C20)</f>
        <v>2704637</v>
      </c>
      <c r="D20" s="12">
        <f>SUM('ANEXO VII ENERO'!D20+'ANEXO VII FEBRERO'!D20+'ANEXO VII MARZO'!D20)</f>
        <v>119294</v>
      </c>
      <c r="E20" s="12">
        <f>SUM('ANEXO VII ENERO'!E20+'ANEXO VII FEBRERO'!E20+'ANEXO VII MARZO'!E20)</f>
        <v>22</v>
      </c>
      <c r="F20" s="12">
        <f>SUM('ANEXO VII ENERO'!F20+'ANEXO VII FEBRERO'!F20+'ANEXO VII MARZO'!F20)</f>
        <v>132956</v>
      </c>
      <c r="G20" s="12">
        <f>SUM('ANEXO VII ENERO'!G20+'ANEXO VII FEBRERO'!G20+'ANEXO VII MARZO'!G20)</f>
        <v>281046</v>
      </c>
      <c r="H20" s="12">
        <f>SUM('ANEXO VII ENERO'!H20+'ANEXO VII FEBRERO'!H20+'ANEXO VII MARZO'!H20)</f>
        <v>72</v>
      </c>
      <c r="I20" s="12">
        <f>SUM('ANEXO VII ENERO'!I20+'ANEXO VII FEBRERO'!I20+'ANEXO VII MARZO'!I20)</f>
        <v>24033</v>
      </c>
      <c r="J20" s="10">
        <f>SUM('ANEXO VII ENERO'!J20+'ANEXO VII FEBRERO'!J20+'ANEXO VII MARZO'!J20)</f>
        <v>80385</v>
      </c>
      <c r="K20" s="12">
        <f>SUM('ANEXO VII ENERO'!K20+'ANEXO VII FEBRERO'!K20+'ANEXO VII MARZO'!K20)</f>
        <v>221112</v>
      </c>
      <c r="L20" s="10">
        <f>+'ANEXO VII ENERO'!L20+'ANEXO VII FEBRERO'!L20+'ANEXO VII MARZO'!L20</f>
        <v>407671</v>
      </c>
      <c r="M20" s="11">
        <f t="shared" si="0"/>
        <v>12711127</v>
      </c>
      <c r="P20" s="19"/>
    </row>
    <row r="21" spans="1:16" x14ac:dyDescent="0.3">
      <c r="A21" s="6" t="s">
        <v>26</v>
      </c>
      <c r="B21" s="12">
        <f>SUM('ANEXO VII ENERO'!B21+'ANEXO VII FEBRERO'!B21+'ANEXO VII MARZO'!B21)</f>
        <v>8262904</v>
      </c>
      <c r="C21" s="12">
        <f>SUM('ANEXO VII ENERO'!C21+'ANEXO VII FEBRERO'!C21+'ANEXO VII MARZO'!C21)</f>
        <v>2557028</v>
      </c>
      <c r="D21" s="12">
        <f>SUM('ANEXO VII ENERO'!D21+'ANEXO VII FEBRERO'!D21+'ANEXO VII MARZO'!D21)</f>
        <v>112785</v>
      </c>
      <c r="E21" s="12">
        <f>SUM('ANEXO VII ENERO'!E21+'ANEXO VII FEBRERO'!E21+'ANEXO VII MARZO'!E21)</f>
        <v>20</v>
      </c>
      <c r="F21" s="12">
        <f>SUM('ANEXO VII ENERO'!F21+'ANEXO VII FEBRERO'!F21+'ANEXO VII MARZO'!F21)</f>
        <v>125700</v>
      </c>
      <c r="G21" s="12">
        <f>SUM('ANEXO VII ENERO'!G21+'ANEXO VII FEBRERO'!G21+'ANEXO VII MARZO'!G21)</f>
        <v>264537</v>
      </c>
      <c r="H21" s="12">
        <f>SUM('ANEXO VII ENERO'!H21+'ANEXO VII FEBRERO'!H21+'ANEXO VII MARZO'!H21)</f>
        <v>50</v>
      </c>
      <c r="I21" s="12">
        <f>SUM('ANEXO VII ENERO'!I21+'ANEXO VII FEBRERO'!I21+'ANEXO VII MARZO'!I21)</f>
        <v>22719</v>
      </c>
      <c r="J21" s="10">
        <f>SUM('ANEXO VII ENERO'!J21+'ANEXO VII FEBRERO'!J21+'ANEXO VII MARZO'!J21)</f>
        <v>75662</v>
      </c>
      <c r="K21" s="12">
        <f>SUM('ANEXO VII ENERO'!K21+'ANEXO VII FEBRERO'!K21+'ANEXO VII MARZO'!K21)</f>
        <v>153793</v>
      </c>
      <c r="L21" s="10">
        <f>+'ANEXO VII ENERO'!L21+'ANEXO VII FEBRERO'!L21+'ANEXO VII MARZO'!L21</f>
        <v>0</v>
      </c>
      <c r="M21" s="11">
        <f t="shared" si="0"/>
        <v>11575198</v>
      </c>
      <c r="P21" s="19"/>
    </row>
    <row r="22" spans="1:16" x14ac:dyDescent="0.3">
      <c r="A22" s="6" t="s">
        <v>27</v>
      </c>
      <c r="B22" s="12">
        <f>SUM('ANEXO VII ENERO'!B22+'ANEXO VII FEBRERO'!B22+'ANEXO VII MARZO'!B22)</f>
        <v>13276849</v>
      </c>
      <c r="C22" s="12">
        <f>SUM('ANEXO VII ENERO'!C22+'ANEXO VII FEBRERO'!C22+'ANEXO VII MARZO'!C22)</f>
        <v>4108637</v>
      </c>
      <c r="D22" s="12">
        <f>SUM('ANEXO VII ENERO'!D22+'ANEXO VII FEBRERO'!D22+'ANEXO VII MARZO'!D22)</f>
        <v>181221</v>
      </c>
      <c r="E22" s="12">
        <f>SUM('ANEXO VII ENERO'!E22+'ANEXO VII FEBRERO'!E22+'ANEXO VII MARZO'!E22)</f>
        <v>32</v>
      </c>
      <c r="F22" s="12">
        <f>SUM('ANEXO VII ENERO'!F22+'ANEXO VII FEBRERO'!F22+'ANEXO VII MARZO'!F22)</f>
        <v>201974</v>
      </c>
      <c r="G22" s="12">
        <f>SUM('ANEXO VII ENERO'!G22+'ANEXO VII FEBRERO'!G22+'ANEXO VII MARZO'!G22)</f>
        <v>428706</v>
      </c>
      <c r="H22" s="12">
        <f>SUM('ANEXO VII ENERO'!H22+'ANEXO VII FEBRERO'!H22+'ANEXO VII MARZO'!H22)</f>
        <v>178</v>
      </c>
      <c r="I22" s="12">
        <f>SUM('ANEXO VII ENERO'!I22+'ANEXO VII FEBRERO'!I22+'ANEXO VII MARZO'!I22)</f>
        <v>36507</v>
      </c>
      <c r="J22" s="10">
        <f>SUM('ANEXO VII ENERO'!J22+'ANEXO VII FEBRERO'!J22+'ANEXO VII MARZO'!J22)</f>
        <v>122618</v>
      </c>
      <c r="K22" s="12">
        <f>SUM('ANEXO VII ENERO'!K22+'ANEXO VII FEBRERO'!K22+'ANEXO VII MARZO'!K22)</f>
        <v>549903</v>
      </c>
      <c r="L22" s="10">
        <f>+'ANEXO VII ENERO'!L22+'ANEXO VII FEBRERO'!L22+'ANEXO VII MARZO'!L22</f>
        <v>0</v>
      </c>
      <c r="M22" s="11">
        <f t="shared" si="0"/>
        <v>18906625</v>
      </c>
      <c r="P22" s="19"/>
    </row>
    <row r="23" spans="1:16" x14ac:dyDescent="0.3">
      <c r="A23" s="6" t="s">
        <v>28</v>
      </c>
      <c r="B23" s="12">
        <f>SUM('ANEXO VII ENERO'!B23+'ANEXO VII FEBRERO'!B23+'ANEXO VII MARZO'!B23)</f>
        <v>22680809</v>
      </c>
      <c r="C23" s="12">
        <f>SUM('ANEXO VII ENERO'!C23+'ANEXO VII FEBRERO'!C23+'ANEXO VII MARZO'!C23)</f>
        <v>7018774</v>
      </c>
      <c r="D23" s="12">
        <f>SUM('ANEXO VII ENERO'!D23+'ANEXO VII FEBRERO'!D23+'ANEXO VII MARZO'!D23)</f>
        <v>309580</v>
      </c>
      <c r="E23" s="12">
        <f>SUM('ANEXO VII ENERO'!E23+'ANEXO VII FEBRERO'!E23+'ANEXO VII MARZO'!E23)</f>
        <v>56</v>
      </c>
      <c r="F23" s="12">
        <f>SUM('ANEXO VII ENERO'!F23+'ANEXO VII FEBRERO'!F23+'ANEXO VII MARZO'!F23)</f>
        <v>345033</v>
      </c>
      <c r="G23" s="12">
        <f>SUM('ANEXO VII ENERO'!G23+'ANEXO VII FEBRERO'!G23+'ANEXO VII MARZO'!G23)</f>
        <v>728145</v>
      </c>
      <c r="H23" s="12">
        <f>SUM('ANEXO VII ENERO'!H23+'ANEXO VII FEBRERO'!H23+'ANEXO VII MARZO'!H23)</f>
        <v>313</v>
      </c>
      <c r="I23" s="12">
        <f>SUM('ANEXO VII ENERO'!I23+'ANEXO VII FEBRERO'!I23+'ANEXO VII MARZO'!I23)</f>
        <v>62364</v>
      </c>
      <c r="J23" s="10">
        <f>SUM('ANEXO VII ENERO'!J23+'ANEXO VII FEBRERO'!J23+'ANEXO VII MARZO'!J23)</f>
        <v>208264</v>
      </c>
      <c r="K23" s="12">
        <f>SUM('ANEXO VII ENERO'!K23+'ANEXO VII FEBRERO'!K23+'ANEXO VII MARZO'!K23)</f>
        <v>961352</v>
      </c>
      <c r="L23" s="10">
        <f>+'ANEXO VII ENERO'!L23+'ANEXO VII FEBRERO'!L23+'ANEXO VII MARZO'!L23</f>
        <v>866963</v>
      </c>
      <c r="M23" s="11">
        <f t="shared" si="0"/>
        <v>33181653</v>
      </c>
      <c r="P23" s="19"/>
    </row>
    <row r="24" spans="1:16" x14ac:dyDescent="0.3">
      <c r="A24" s="6" t="s">
        <v>29</v>
      </c>
      <c r="B24" s="12">
        <f>SUM('ANEXO VII ENERO'!B24+'ANEXO VII FEBRERO'!B24+'ANEXO VII MARZO'!B24)</f>
        <v>7537391</v>
      </c>
      <c r="C24" s="12">
        <f>SUM('ANEXO VII ENERO'!C24+'ANEXO VII FEBRERO'!C24+'ANEXO VII MARZO'!C24)</f>
        <v>2332512</v>
      </c>
      <c r="D24" s="12">
        <f>SUM('ANEXO VII ENERO'!D24+'ANEXO VII FEBRERO'!D24+'ANEXO VII MARZO'!D24)</f>
        <v>102880</v>
      </c>
      <c r="E24" s="12">
        <f>SUM('ANEXO VII ENERO'!E24+'ANEXO VII FEBRERO'!E24+'ANEXO VII MARZO'!E24)</f>
        <v>19</v>
      </c>
      <c r="F24" s="12">
        <f>SUM('ANEXO VII ENERO'!F24+'ANEXO VII FEBRERO'!F24+'ANEXO VII MARZO'!F24)</f>
        <v>114663</v>
      </c>
      <c r="G24" s="12">
        <f>SUM('ANEXO VII ENERO'!G24+'ANEXO VII FEBRERO'!G24+'ANEXO VII MARZO'!G24)</f>
        <v>242463</v>
      </c>
      <c r="H24" s="12">
        <f>SUM('ANEXO VII ENERO'!H24+'ANEXO VII FEBRERO'!H24+'ANEXO VII MARZO'!H24)</f>
        <v>43</v>
      </c>
      <c r="I24" s="12">
        <f>SUM('ANEXO VII ENERO'!I24+'ANEXO VII FEBRERO'!I24+'ANEXO VII MARZO'!I24)</f>
        <v>20724</v>
      </c>
      <c r="J24" s="10">
        <f>SUM('ANEXO VII ENERO'!J24+'ANEXO VII FEBRERO'!J24+'ANEXO VII MARZO'!J24)</f>
        <v>69349</v>
      </c>
      <c r="K24" s="12">
        <f>SUM('ANEXO VII ENERO'!K24+'ANEXO VII FEBRERO'!K24+'ANEXO VII MARZO'!K24)</f>
        <v>131146</v>
      </c>
      <c r="L24" s="10">
        <f>+'ANEXO VII ENERO'!L24+'ANEXO VII FEBRERO'!L24+'ANEXO VII MARZO'!L24</f>
        <v>-7149</v>
      </c>
      <c r="M24" s="11">
        <f t="shared" si="0"/>
        <v>10544041</v>
      </c>
      <c r="P24" s="19"/>
    </row>
    <row r="25" spans="1:16" x14ac:dyDescent="0.3">
      <c r="A25" s="6" t="s">
        <v>30</v>
      </c>
      <c r="B25" s="12">
        <f>SUM('ANEXO VII ENERO'!B25+'ANEXO VII FEBRERO'!B25+'ANEXO VII MARZO'!B25)</f>
        <v>8892348</v>
      </c>
      <c r="C25" s="12">
        <f>SUM('ANEXO VII ENERO'!C25+'ANEXO VII FEBRERO'!C25+'ANEXO VII MARZO'!C25)</f>
        <v>2751815</v>
      </c>
      <c r="D25" s="12">
        <f>SUM('ANEXO VII ENERO'!D25+'ANEXO VII FEBRERO'!D25+'ANEXO VII MARZO'!D25)</f>
        <v>121375</v>
      </c>
      <c r="E25" s="12">
        <f>SUM('ANEXO VII ENERO'!E25+'ANEXO VII FEBRERO'!E25+'ANEXO VII MARZO'!E25)</f>
        <v>22</v>
      </c>
      <c r="F25" s="12">
        <f>SUM('ANEXO VII ENERO'!F25+'ANEXO VII FEBRERO'!F25+'ANEXO VII MARZO'!F25)</f>
        <v>135275</v>
      </c>
      <c r="G25" s="12">
        <f>SUM('ANEXO VII ENERO'!G25+'ANEXO VII FEBRERO'!G25+'ANEXO VII MARZO'!G25)</f>
        <v>286812</v>
      </c>
      <c r="H25" s="12">
        <f>SUM('ANEXO VII ENERO'!H25+'ANEXO VII FEBRERO'!H25+'ANEXO VII MARZO'!H25)</f>
        <v>73</v>
      </c>
      <c r="I25" s="12">
        <f>SUM('ANEXO VII ENERO'!I25+'ANEXO VII FEBRERO'!I25+'ANEXO VII MARZO'!I25)</f>
        <v>24450</v>
      </c>
      <c r="J25" s="10">
        <f>SUM('ANEXO VII ENERO'!J25+'ANEXO VII FEBRERO'!J25+'ANEXO VII MARZO'!J25)</f>
        <v>82033</v>
      </c>
      <c r="K25" s="12">
        <f>SUM('ANEXO VII ENERO'!K25+'ANEXO VII FEBRERO'!K25+'ANEXO VII MARZO'!K25)</f>
        <v>225035</v>
      </c>
      <c r="L25" s="10">
        <f>+'ANEXO VII ENERO'!L25+'ANEXO VII FEBRERO'!L25+'ANEXO VII MARZO'!L25</f>
        <v>0</v>
      </c>
      <c r="M25" s="11">
        <f t="shared" si="0"/>
        <v>12519238</v>
      </c>
      <c r="P25" s="19"/>
    </row>
    <row r="26" spans="1:16" x14ac:dyDescent="0.3">
      <c r="A26" s="6" t="s">
        <v>31</v>
      </c>
      <c r="B26" s="12">
        <f>SUM('ANEXO VII ENERO'!B26+'ANEXO VII FEBRERO'!B26+'ANEXO VII MARZO'!B26)</f>
        <v>11247062</v>
      </c>
      <c r="C26" s="12">
        <f>SUM('ANEXO VII ENERO'!C26+'ANEXO VII FEBRERO'!C26+'ANEXO VII MARZO'!C26)</f>
        <v>3480502</v>
      </c>
      <c r="D26" s="12">
        <f>SUM('ANEXO VII ENERO'!D26+'ANEXO VII FEBRERO'!D26+'ANEXO VII MARZO'!D26)</f>
        <v>153516</v>
      </c>
      <c r="E26" s="12">
        <f>SUM('ANEXO VII ENERO'!E26+'ANEXO VII FEBRERO'!E26+'ANEXO VII MARZO'!E26)</f>
        <v>27</v>
      </c>
      <c r="F26" s="12">
        <f>SUM('ANEXO VII ENERO'!F26+'ANEXO VII FEBRERO'!F26+'ANEXO VII MARZO'!F26)</f>
        <v>171096</v>
      </c>
      <c r="G26" s="12">
        <f>SUM('ANEXO VII ENERO'!G26+'ANEXO VII FEBRERO'!G26+'ANEXO VII MARZO'!G26)</f>
        <v>362580</v>
      </c>
      <c r="H26" s="12">
        <f>SUM('ANEXO VII ENERO'!H26+'ANEXO VII FEBRERO'!H26+'ANEXO VII MARZO'!H26)</f>
        <v>126</v>
      </c>
      <c r="I26" s="12">
        <f>SUM('ANEXO VII ENERO'!I26+'ANEXO VII FEBRERO'!I26+'ANEXO VII MARZO'!I26)</f>
        <v>30927</v>
      </c>
      <c r="J26" s="10">
        <f>SUM('ANEXO VII ENERO'!J26+'ANEXO VII FEBRERO'!J26+'ANEXO VII MARZO'!J26)</f>
        <v>103705</v>
      </c>
      <c r="K26" s="12">
        <f>SUM('ANEXO VII ENERO'!K26+'ANEXO VII FEBRERO'!K26+'ANEXO VII MARZO'!K26)</f>
        <v>388587</v>
      </c>
      <c r="L26" s="10">
        <f>+'ANEXO VII ENERO'!L26+'ANEXO VII FEBRERO'!L26+'ANEXO VII MARZO'!L26</f>
        <v>6521425</v>
      </c>
      <c r="M26" s="11">
        <f t="shared" si="0"/>
        <v>22459553</v>
      </c>
      <c r="P26" s="19"/>
    </row>
    <row r="27" spans="1:16" x14ac:dyDescent="0.3">
      <c r="A27" s="6" t="s">
        <v>32</v>
      </c>
      <c r="B27" s="12">
        <f>SUM('ANEXO VII ENERO'!B27+'ANEXO VII FEBRERO'!B27+'ANEXO VII MARZO'!B27)</f>
        <v>6942031</v>
      </c>
      <c r="C27" s="12">
        <f>SUM('ANEXO VII ENERO'!C27+'ANEXO VII FEBRERO'!C27+'ANEXO VII MARZO'!C27)</f>
        <v>2148272</v>
      </c>
      <c r="D27" s="12">
        <f>SUM('ANEXO VII ENERO'!D27+'ANEXO VII FEBRERO'!D27+'ANEXO VII MARZO'!D27)</f>
        <v>94756</v>
      </c>
      <c r="E27" s="12">
        <f>SUM('ANEXO VII ENERO'!E27+'ANEXO VII FEBRERO'!E27+'ANEXO VII MARZO'!E27)</f>
        <v>17</v>
      </c>
      <c r="F27" s="12">
        <f>SUM('ANEXO VII ENERO'!F27+'ANEXO VII FEBRERO'!F27+'ANEXO VII MARZO'!F27)</f>
        <v>105605</v>
      </c>
      <c r="G27" s="12">
        <f>SUM('ANEXO VII ENERO'!G27+'ANEXO VII FEBRERO'!G27+'ANEXO VII MARZO'!G27)</f>
        <v>223248</v>
      </c>
      <c r="H27" s="12">
        <f>SUM('ANEXO VII ENERO'!H27+'ANEXO VII FEBRERO'!H27+'ANEXO VII MARZO'!H27)</f>
        <v>21</v>
      </c>
      <c r="I27" s="12">
        <f>SUM('ANEXO VII ENERO'!I27+'ANEXO VII FEBRERO'!I27+'ANEXO VII MARZO'!I27)</f>
        <v>19089</v>
      </c>
      <c r="J27" s="10">
        <f>SUM('ANEXO VII ENERO'!J27+'ANEXO VII FEBRERO'!J27+'ANEXO VII MARZO'!J27)</f>
        <v>63854</v>
      </c>
      <c r="K27" s="12">
        <f>SUM('ANEXO VII ENERO'!K27+'ANEXO VII FEBRERO'!K27+'ANEXO VII MARZO'!K27)</f>
        <v>64331</v>
      </c>
      <c r="L27" s="10">
        <f>+'ANEXO VII ENERO'!L27+'ANEXO VII FEBRERO'!L27+'ANEXO VII MARZO'!L27</f>
        <v>0</v>
      </c>
      <c r="M27" s="11">
        <f t="shared" si="0"/>
        <v>9661224</v>
      </c>
      <c r="P27" s="19"/>
    </row>
    <row r="28" spans="1:16" x14ac:dyDescent="0.3">
      <c r="A28" s="6" t="s">
        <v>33</v>
      </c>
      <c r="B28" s="12">
        <f>SUM('ANEXO VII ENERO'!B28+'ANEXO VII FEBRERO'!B28+'ANEXO VII MARZO'!B28)</f>
        <v>7749687</v>
      </c>
      <c r="C28" s="12">
        <f>SUM('ANEXO VII ENERO'!C28+'ANEXO VII FEBRERO'!C28+'ANEXO VII MARZO'!C28)</f>
        <v>2398208</v>
      </c>
      <c r="D28" s="12">
        <f>SUM('ANEXO VII ENERO'!D28+'ANEXO VII FEBRERO'!D28+'ANEXO VII MARZO'!D28)</f>
        <v>105778</v>
      </c>
      <c r="E28" s="12">
        <f>SUM('ANEXO VII ENERO'!E28+'ANEXO VII FEBRERO'!E28+'ANEXO VII MARZO'!E28)</f>
        <v>19</v>
      </c>
      <c r="F28" s="12">
        <f>SUM('ANEXO VII ENERO'!F28+'ANEXO VII FEBRERO'!F28+'ANEXO VII MARZO'!F28)</f>
        <v>117893</v>
      </c>
      <c r="G28" s="12">
        <f>SUM('ANEXO VII ENERO'!G28+'ANEXO VII FEBRERO'!G28+'ANEXO VII MARZO'!G28)</f>
        <v>249657</v>
      </c>
      <c r="H28" s="12">
        <f>SUM('ANEXO VII ENERO'!H28+'ANEXO VII FEBRERO'!H28+'ANEXO VII MARZO'!H28)</f>
        <v>56</v>
      </c>
      <c r="I28" s="12">
        <f>SUM('ANEXO VII ENERO'!I28+'ANEXO VII FEBRERO'!I28+'ANEXO VII MARZO'!I28)</f>
        <v>21309</v>
      </c>
      <c r="J28" s="10">
        <f>SUM('ANEXO VII ENERO'!J28+'ANEXO VII FEBRERO'!J28+'ANEXO VII MARZO'!J28)</f>
        <v>71406</v>
      </c>
      <c r="K28" s="12">
        <f>SUM('ANEXO VII ENERO'!K28+'ANEXO VII FEBRERO'!K28+'ANEXO VII MARZO'!K28)</f>
        <v>171324</v>
      </c>
      <c r="L28" s="10">
        <f>+'ANEXO VII ENERO'!L28+'ANEXO VII FEBRERO'!L28+'ANEXO VII MARZO'!L28</f>
        <v>311404</v>
      </c>
      <c r="M28" s="11">
        <f t="shared" si="0"/>
        <v>11196741</v>
      </c>
      <c r="P28" s="19"/>
    </row>
    <row r="29" spans="1:16" x14ac:dyDescent="0.3">
      <c r="A29" s="6" t="s">
        <v>34</v>
      </c>
      <c r="B29" s="12">
        <f>SUM('ANEXO VII ENERO'!B29+'ANEXO VII FEBRERO'!B29+'ANEXO VII MARZO'!B29)</f>
        <v>7577929</v>
      </c>
      <c r="C29" s="12">
        <f>SUM('ANEXO VII ENERO'!C29+'ANEXO VII FEBRERO'!C29+'ANEXO VII MARZO'!C29)</f>
        <v>2345056</v>
      </c>
      <c r="D29" s="12">
        <f>SUM('ANEXO VII ENERO'!D29+'ANEXO VII FEBRERO'!D29+'ANEXO VII MARZO'!D29)</f>
        <v>103434</v>
      </c>
      <c r="E29" s="12">
        <f>SUM('ANEXO VII ENERO'!E29+'ANEXO VII FEBRERO'!E29+'ANEXO VII MARZO'!E29)</f>
        <v>19</v>
      </c>
      <c r="F29" s="12">
        <f>SUM('ANEXO VII ENERO'!F29+'ANEXO VII FEBRERO'!F29+'ANEXO VII MARZO'!F29)</f>
        <v>115280</v>
      </c>
      <c r="G29" s="12">
        <f>SUM('ANEXO VII ENERO'!G29+'ANEXO VII FEBRERO'!G29+'ANEXO VII MARZO'!G29)</f>
        <v>243825</v>
      </c>
      <c r="H29" s="12">
        <f>SUM('ANEXO VII ENERO'!H29+'ANEXO VII FEBRERO'!H29+'ANEXO VII MARZO'!H29)</f>
        <v>19</v>
      </c>
      <c r="I29" s="12">
        <f>SUM('ANEXO VII ENERO'!I29+'ANEXO VII FEBRERO'!I29+'ANEXO VII MARZO'!I29)</f>
        <v>20838</v>
      </c>
      <c r="J29" s="10">
        <f>SUM('ANEXO VII ENERO'!J29+'ANEXO VII FEBRERO'!J29+'ANEXO VII MARZO'!J29)</f>
        <v>69738</v>
      </c>
      <c r="K29" s="12">
        <f>SUM('ANEXO VII ENERO'!K29+'ANEXO VII FEBRERO'!K29+'ANEXO VII MARZO'!K29)</f>
        <v>59316</v>
      </c>
      <c r="L29" s="10">
        <f>+'ANEXO VII ENERO'!L29+'ANEXO VII FEBRERO'!L29+'ANEXO VII MARZO'!L29</f>
        <v>687620</v>
      </c>
      <c r="M29" s="11">
        <f t="shared" si="0"/>
        <v>11223074</v>
      </c>
      <c r="P29" s="19"/>
    </row>
    <row r="30" spans="1:16" x14ac:dyDescent="0.3">
      <c r="A30" s="6" t="s">
        <v>35</v>
      </c>
      <c r="B30" s="12">
        <f>SUM('ANEXO VII ENERO'!B30+'ANEXO VII FEBRERO'!B30+'ANEXO VII MARZO'!B30)</f>
        <v>11562457</v>
      </c>
      <c r="C30" s="12">
        <f>SUM('ANEXO VII ENERO'!C30+'ANEXO VII FEBRERO'!C30+'ANEXO VII MARZO'!C30)</f>
        <v>3578103</v>
      </c>
      <c r="D30" s="12">
        <f>SUM('ANEXO VII ENERO'!D30+'ANEXO VII FEBRERO'!D30+'ANEXO VII MARZO'!D30)</f>
        <v>157821</v>
      </c>
      <c r="E30" s="12">
        <f>SUM('ANEXO VII ENERO'!E30+'ANEXO VII FEBRERO'!E30+'ANEXO VII MARZO'!E30)</f>
        <v>29</v>
      </c>
      <c r="F30" s="12">
        <f>SUM('ANEXO VII ENERO'!F30+'ANEXO VII FEBRERO'!F30+'ANEXO VII MARZO'!F30)</f>
        <v>175895</v>
      </c>
      <c r="G30" s="12">
        <f>SUM('ANEXO VII ENERO'!G30+'ANEXO VII FEBRERO'!G30+'ANEXO VII MARZO'!G30)</f>
        <v>365706</v>
      </c>
      <c r="H30" s="12">
        <f>SUM('ANEXO VII ENERO'!H30+'ANEXO VII FEBRERO'!H30+'ANEXO VII MARZO'!H30)</f>
        <v>140</v>
      </c>
      <c r="I30" s="12">
        <f>SUM('ANEXO VII ENERO'!I30+'ANEXO VII FEBRERO'!I30+'ANEXO VII MARZO'!I30)</f>
        <v>31794</v>
      </c>
      <c r="J30" s="10">
        <f>SUM('ANEXO VII ENERO'!J30+'ANEXO VII FEBRERO'!J30+'ANEXO VII MARZO'!J30)</f>
        <v>104599</v>
      </c>
      <c r="K30" s="12">
        <f>SUM('ANEXO VII ENERO'!K30+'ANEXO VII FEBRERO'!K30+'ANEXO VII MARZO'!K30)</f>
        <v>431331</v>
      </c>
      <c r="L30" s="10">
        <f>+'ANEXO VII ENERO'!L30+'ANEXO VII FEBRERO'!L30+'ANEXO VII MARZO'!L30</f>
        <v>0</v>
      </c>
      <c r="M30" s="11">
        <f t="shared" si="0"/>
        <v>16407875</v>
      </c>
      <c r="P30" s="19"/>
    </row>
    <row r="31" spans="1:16" x14ac:dyDescent="0.3">
      <c r="A31" s="6" t="s">
        <v>36</v>
      </c>
      <c r="B31" s="12">
        <f>SUM('ANEXO VII ENERO'!B31+'ANEXO VII FEBRERO'!B31+'ANEXO VII MARZO'!B31)</f>
        <v>9014127</v>
      </c>
      <c r="C31" s="12">
        <f>SUM('ANEXO VII ENERO'!C31+'ANEXO VII FEBRERO'!C31+'ANEXO VII MARZO'!C31)</f>
        <v>2789501</v>
      </c>
      <c r="D31" s="12">
        <f>SUM('ANEXO VII ENERO'!D31+'ANEXO VII FEBRERO'!D31+'ANEXO VII MARZO'!D31)</f>
        <v>123038</v>
      </c>
      <c r="E31" s="12">
        <f>SUM('ANEXO VII ENERO'!E31+'ANEXO VII FEBRERO'!E31+'ANEXO VII MARZO'!E31)</f>
        <v>22</v>
      </c>
      <c r="F31" s="12">
        <f>SUM('ANEXO VII ENERO'!F31+'ANEXO VII FEBRERO'!F31+'ANEXO VII MARZO'!F31)</f>
        <v>137128</v>
      </c>
      <c r="G31" s="12">
        <f>SUM('ANEXO VII ENERO'!G31+'ANEXO VII FEBRERO'!G31+'ANEXO VII MARZO'!G31)</f>
        <v>289617</v>
      </c>
      <c r="H31" s="12">
        <f>SUM('ANEXO VII ENERO'!H31+'ANEXO VII FEBRERO'!H31+'ANEXO VII MARZO'!H31)</f>
        <v>91</v>
      </c>
      <c r="I31" s="12">
        <f>SUM('ANEXO VII ENERO'!I31+'ANEXO VII FEBRERO'!I31+'ANEXO VII MARZO'!I31)</f>
        <v>24786</v>
      </c>
      <c r="J31" s="10">
        <f>SUM('ANEXO VII ENERO'!J31+'ANEXO VII FEBRERO'!J31+'ANEXO VII MARZO'!J31)</f>
        <v>82836</v>
      </c>
      <c r="K31" s="12">
        <f>SUM('ANEXO VII ENERO'!K31+'ANEXO VII FEBRERO'!K31+'ANEXO VII MARZO'!K31)</f>
        <v>280137</v>
      </c>
      <c r="L31" s="10">
        <f>+'ANEXO VII ENERO'!L31+'ANEXO VII FEBRERO'!L31+'ANEXO VII MARZO'!L31</f>
        <v>0</v>
      </c>
      <c r="M31" s="11">
        <f t="shared" si="0"/>
        <v>12741283</v>
      </c>
      <c r="P31" s="19"/>
    </row>
    <row r="32" spans="1:16" x14ac:dyDescent="0.3">
      <c r="A32" s="6" t="s">
        <v>37</v>
      </c>
      <c r="B32" s="12">
        <f>SUM('ANEXO VII ENERO'!B32+'ANEXO VII FEBRERO'!B32+'ANEXO VII MARZO'!B32)</f>
        <v>7695027</v>
      </c>
      <c r="C32" s="12">
        <f>SUM('ANEXO VII ENERO'!C32+'ANEXO VII FEBRERO'!C32+'ANEXO VII MARZO'!C32)</f>
        <v>2381293</v>
      </c>
      <c r="D32" s="12">
        <f>SUM('ANEXO VII ENERO'!D32+'ANEXO VII FEBRERO'!D32+'ANEXO VII MARZO'!D32)</f>
        <v>105033</v>
      </c>
      <c r="E32" s="12">
        <f>SUM('ANEXO VII ENERO'!E32+'ANEXO VII FEBRERO'!E32+'ANEXO VII MARZO'!E32)</f>
        <v>19</v>
      </c>
      <c r="F32" s="12">
        <f>SUM('ANEXO VII ENERO'!F32+'ANEXO VII FEBRERO'!F32+'ANEXO VII MARZO'!F32)</f>
        <v>117061</v>
      </c>
      <c r="G32" s="12">
        <f>SUM('ANEXO VII ENERO'!G32+'ANEXO VII FEBRERO'!G32+'ANEXO VII MARZO'!G32)</f>
        <v>246243</v>
      </c>
      <c r="H32" s="12">
        <f>SUM('ANEXO VII ENERO'!H32+'ANEXO VII FEBRERO'!H32+'ANEXO VII MARZO'!H32)</f>
        <v>47</v>
      </c>
      <c r="I32" s="12">
        <f>SUM('ANEXO VII ENERO'!I32+'ANEXO VII FEBRERO'!I32+'ANEXO VII MARZO'!I32)</f>
        <v>21159</v>
      </c>
      <c r="J32" s="10">
        <f>SUM('ANEXO VII ENERO'!J32+'ANEXO VII FEBRERO'!J32+'ANEXO VII MARZO'!J32)</f>
        <v>70430</v>
      </c>
      <c r="K32" s="12">
        <f>SUM('ANEXO VII ENERO'!K32+'ANEXO VII FEBRERO'!K32+'ANEXO VII MARZO'!K32)</f>
        <v>146624</v>
      </c>
      <c r="L32" s="10">
        <f>+'ANEXO VII ENERO'!L32+'ANEXO VII FEBRERO'!L32+'ANEXO VII MARZO'!L32</f>
        <v>528993</v>
      </c>
      <c r="M32" s="11">
        <f t="shared" si="0"/>
        <v>11311929</v>
      </c>
      <c r="P32" s="19"/>
    </row>
    <row r="33" spans="1:16" x14ac:dyDescent="0.3">
      <c r="A33" s="6" t="s">
        <v>38</v>
      </c>
      <c r="B33" s="12">
        <f>SUM('ANEXO VII ENERO'!B33+'ANEXO VII FEBRERO'!B33+'ANEXO VII MARZO'!B33)</f>
        <v>7627050</v>
      </c>
      <c r="C33" s="12">
        <f>SUM('ANEXO VII ENERO'!C33+'ANEXO VII FEBRERO'!C33+'ANEXO VII MARZO'!C33)</f>
        <v>2360257</v>
      </c>
      <c r="D33" s="12">
        <f>SUM('ANEXO VII ENERO'!D33+'ANEXO VII FEBRERO'!D33+'ANEXO VII MARZO'!D33)</f>
        <v>104105</v>
      </c>
      <c r="E33" s="12">
        <f>SUM('ANEXO VII ENERO'!E33+'ANEXO VII FEBRERO'!E33+'ANEXO VII MARZO'!E33)</f>
        <v>19</v>
      </c>
      <c r="F33" s="12">
        <f>SUM('ANEXO VII ENERO'!F33+'ANEXO VII FEBRERO'!F33+'ANEXO VII MARZO'!F33)</f>
        <v>116027</v>
      </c>
      <c r="G33" s="12">
        <f>SUM('ANEXO VII ENERO'!G33+'ANEXO VII FEBRERO'!G33+'ANEXO VII MARZO'!G33)</f>
        <v>242769</v>
      </c>
      <c r="H33" s="12">
        <f>SUM('ANEXO VII ENERO'!H33+'ANEXO VII FEBRERO'!H33+'ANEXO VII MARZO'!H33)</f>
        <v>32</v>
      </c>
      <c r="I33" s="12">
        <f>SUM('ANEXO VII ENERO'!I33+'ANEXO VII FEBRERO'!I33+'ANEXO VII MARZO'!I33)</f>
        <v>20973</v>
      </c>
      <c r="J33" s="10">
        <f>SUM('ANEXO VII ENERO'!J33+'ANEXO VII FEBRERO'!J33+'ANEXO VII MARZO'!J33)</f>
        <v>69437</v>
      </c>
      <c r="K33" s="12">
        <f>SUM('ANEXO VII ENERO'!K33+'ANEXO VII FEBRERO'!K33+'ANEXO VII MARZO'!K33)</f>
        <v>99262</v>
      </c>
      <c r="L33" s="10">
        <f>+'ANEXO VII ENERO'!L33+'ANEXO VII FEBRERO'!L33+'ANEXO VII MARZO'!L33</f>
        <v>0</v>
      </c>
      <c r="M33" s="11">
        <f t="shared" si="0"/>
        <v>10639931</v>
      </c>
      <c r="P33" s="19"/>
    </row>
    <row r="34" spans="1:16" x14ac:dyDescent="0.3">
      <c r="A34" s="6" t="s">
        <v>39</v>
      </c>
      <c r="B34" s="12">
        <f>SUM('ANEXO VII ENERO'!B34+'ANEXO VII FEBRERO'!B34+'ANEXO VII MARZO'!B34)</f>
        <v>14593443</v>
      </c>
      <c r="C34" s="12">
        <f>SUM('ANEXO VII ENERO'!C34+'ANEXO VII FEBRERO'!C34+'ANEXO VII MARZO'!C34)</f>
        <v>4516068</v>
      </c>
      <c r="D34" s="12">
        <f>SUM('ANEXO VII ENERO'!D34+'ANEXO VII FEBRERO'!D34+'ANEXO VII MARZO'!D34)</f>
        <v>199193</v>
      </c>
      <c r="E34" s="12">
        <f>SUM('ANEXO VII ENERO'!E34+'ANEXO VII FEBRERO'!E34+'ANEXO VII MARZO'!E34)</f>
        <v>36</v>
      </c>
      <c r="F34" s="12">
        <f>SUM('ANEXO VII ENERO'!F34+'ANEXO VII FEBRERO'!F34+'ANEXO VII MARZO'!F34)</f>
        <v>222004</v>
      </c>
      <c r="G34" s="12">
        <f>SUM('ANEXO VII ENERO'!G34+'ANEXO VII FEBRERO'!G34+'ANEXO VII MARZO'!G34)</f>
        <v>470100</v>
      </c>
      <c r="H34" s="12">
        <f>SUM('ANEXO VII ENERO'!H34+'ANEXO VII FEBRERO'!H34+'ANEXO VII MARZO'!H34)</f>
        <v>186</v>
      </c>
      <c r="I34" s="12">
        <f>SUM('ANEXO VII ENERO'!I34+'ANEXO VII FEBRERO'!I34+'ANEXO VII MARZO'!I34)</f>
        <v>40128</v>
      </c>
      <c r="J34" s="10">
        <f>SUM('ANEXO VII ENERO'!J34+'ANEXO VII FEBRERO'!J34+'ANEXO VII MARZO'!J34)</f>
        <v>134458</v>
      </c>
      <c r="K34" s="12">
        <f>SUM('ANEXO VII ENERO'!K34+'ANEXO VII FEBRERO'!K34+'ANEXO VII MARZO'!K34)</f>
        <v>571002</v>
      </c>
      <c r="L34" s="10">
        <f>+'ANEXO VII ENERO'!L34+'ANEXO VII FEBRERO'!L34+'ANEXO VII MARZO'!L34</f>
        <v>1986657</v>
      </c>
      <c r="M34" s="11">
        <f t="shared" si="0"/>
        <v>22733275</v>
      </c>
      <c r="P34" s="19"/>
    </row>
    <row r="35" spans="1:16" x14ac:dyDescent="0.3">
      <c r="A35" s="6" t="s">
        <v>40</v>
      </c>
      <c r="B35" s="12">
        <f>SUM('ANEXO VII ENERO'!B35+'ANEXO VII FEBRERO'!B35+'ANEXO VII MARZO'!B35)</f>
        <v>19846298</v>
      </c>
      <c r="C35" s="12">
        <f>SUM('ANEXO VII ENERO'!C35+'ANEXO VII FEBRERO'!C35+'ANEXO VII MARZO'!C35)</f>
        <v>6141609</v>
      </c>
      <c r="D35" s="12">
        <f>SUM('ANEXO VII ENERO'!D35+'ANEXO VII FEBRERO'!D35+'ANEXO VII MARZO'!D35)</f>
        <v>270890</v>
      </c>
      <c r="E35" s="12">
        <f>SUM('ANEXO VII ENERO'!E35+'ANEXO VII FEBRERO'!E35+'ANEXO VII MARZO'!E35)</f>
        <v>48</v>
      </c>
      <c r="F35" s="12">
        <f>SUM('ANEXO VII ENERO'!F35+'ANEXO VII FEBRERO'!F35+'ANEXO VII MARZO'!F35)</f>
        <v>301913</v>
      </c>
      <c r="G35" s="12">
        <f>SUM('ANEXO VII ENERO'!G35+'ANEXO VII FEBRERO'!G35+'ANEXO VII MARZO'!G35)</f>
        <v>621696</v>
      </c>
      <c r="H35" s="12">
        <f>SUM('ANEXO VII ENERO'!H35+'ANEXO VII FEBRERO'!H35+'ANEXO VII MARZO'!H35)</f>
        <v>276</v>
      </c>
      <c r="I35" s="12">
        <f>SUM('ANEXO VII ENERO'!I35+'ANEXO VII FEBRERO'!I35+'ANEXO VII MARZO'!I35)</f>
        <v>54570</v>
      </c>
      <c r="J35" s="10">
        <f>SUM('ANEXO VII ENERO'!J35+'ANEXO VII FEBRERO'!J35+'ANEXO VII MARZO'!J35)</f>
        <v>177817</v>
      </c>
      <c r="K35" s="12">
        <f>SUM('ANEXO VII ENERO'!K35+'ANEXO VII FEBRERO'!K35+'ANEXO VII MARZO'!K35)</f>
        <v>849997</v>
      </c>
      <c r="L35" s="10">
        <f>+'ANEXO VII ENERO'!L35+'ANEXO VII FEBRERO'!L35+'ANEXO VII MARZO'!L35</f>
        <v>316942</v>
      </c>
      <c r="M35" s="11">
        <f t="shared" si="0"/>
        <v>28582056</v>
      </c>
      <c r="P35" s="19"/>
    </row>
    <row r="36" spans="1:16" x14ac:dyDescent="0.3">
      <c r="A36" s="6" t="s">
        <v>41</v>
      </c>
      <c r="B36" s="12">
        <f>SUM('ANEXO VII ENERO'!B36+'ANEXO VII FEBRERO'!B36+'ANEXO VII MARZO'!B36)</f>
        <v>11778450</v>
      </c>
      <c r="C36" s="12">
        <f>SUM('ANEXO VII ENERO'!C36+'ANEXO VII FEBRERO'!C36+'ANEXO VII MARZO'!C36)</f>
        <v>3644944</v>
      </c>
      <c r="D36" s="12">
        <f>SUM('ANEXO VII ENERO'!D36+'ANEXO VII FEBRERO'!D36+'ANEXO VII MARZO'!D36)</f>
        <v>160769</v>
      </c>
      <c r="E36" s="12">
        <f>SUM('ANEXO VII ENERO'!E36+'ANEXO VII FEBRERO'!E36+'ANEXO VII MARZO'!E36)</f>
        <v>29</v>
      </c>
      <c r="F36" s="12">
        <f>SUM('ANEXO VII ENERO'!F36+'ANEXO VII FEBRERO'!F36+'ANEXO VII MARZO'!F36)</f>
        <v>179180</v>
      </c>
      <c r="G36" s="12">
        <f>SUM('ANEXO VII ENERO'!G36+'ANEXO VII FEBRERO'!G36+'ANEXO VII MARZO'!G36)</f>
        <v>379122</v>
      </c>
      <c r="H36" s="12">
        <f>SUM('ANEXO VII ENERO'!H36+'ANEXO VII FEBRERO'!H36+'ANEXO VII MARZO'!H36)</f>
        <v>142</v>
      </c>
      <c r="I36" s="12">
        <f>SUM('ANEXO VII ENERO'!I36+'ANEXO VII FEBRERO'!I36+'ANEXO VII MARZO'!I36)</f>
        <v>32388</v>
      </c>
      <c r="J36" s="10">
        <f>SUM('ANEXO VII ENERO'!J36+'ANEXO VII FEBRERO'!J36+'ANEXO VII MARZO'!J36)</f>
        <v>108436</v>
      </c>
      <c r="K36" s="12">
        <f>SUM('ANEXO VII ENERO'!K36+'ANEXO VII FEBRERO'!K36+'ANEXO VII MARZO'!K36)</f>
        <v>435809</v>
      </c>
      <c r="L36" s="10">
        <f>+'ANEXO VII ENERO'!L36+'ANEXO VII FEBRERO'!L36+'ANEXO VII MARZO'!L36</f>
        <v>0</v>
      </c>
      <c r="M36" s="11">
        <f t="shared" si="0"/>
        <v>16719269</v>
      </c>
      <c r="P36" s="19"/>
    </row>
    <row r="37" spans="1:16" x14ac:dyDescent="0.3">
      <c r="A37" s="6" t="s">
        <v>42</v>
      </c>
      <c r="B37" s="12">
        <f>SUM('ANEXO VII ENERO'!B37+'ANEXO VII FEBRERO'!B37+'ANEXO VII MARZO'!B37)</f>
        <v>8352476</v>
      </c>
      <c r="C37" s="12">
        <f>SUM('ANEXO VII ENERO'!C37+'ANEXO VII FEBRERO'!C37+'ANEXO VII MARZO'!C37)</f>
        <v>2584747</v>
      </c>
      <c r="D37" s="12">
        <f>SUM('ANEXO VII ENERO'!D37+'ANEXO VII FEBRERO'!D37+'ANEXO VII MARZO'!D37)</f>
        <v>114007</v>
      </c>
      <c r="E37" s="12">
        <f>SUM('ANEXO VII ENERO'!E37+'ANEXO VII FEBRERO'!E37+'ANEXO VII MARZO'!E37)</f>
        <v>20</v>
      </c>
      <c r="F37" s="12">
        <f>SUM('ANEXO VII ENERO'!F37+'ANEXO VII FEBRERO'!F37+'ANEXO VII MARZO'!F37)</f>
        <v>127062</v>
      </c>
      <c r="G37" s="12">
        <f>SUM('ANEXO VII ENERO'!G37+'ANEXO VII FEBRERO'!G37+'ANEXO VII MARZO'!G37)</f>
        <v>269007</v>
      </c>
      <c r="H37" s="12">
        <f>SUM('ANEXO VII ENERO'!H37+'ANEXO VII FEBRERO'!H37+'ANEXO VII MARZO'!H37)</f>
        <v>97</v>
      </c>
      <c r="I37" s="12">
        <f>SUM('ANEXO VII ENERO'!I37+'ANEXO VII FEBRERO'!I37+'ANEXO VII MARZO'!I37)</f>
        <v>22965</v>
      </c>
      <c r="J37" s="10">
        <f>SUM('ANEXO VII ENERO'!J37+'ANEXO VII FEBRERO'!J37+'ANEXO VII MARZO'!J37)</f>
        <v>76942</v>
      </c>
      <c r="K37" s="12">
        <f>SUM('ANEXO VII ENERO'!K37+'ANEXO VII FEBRERO'!K37+'ANEXO VII MARZO'!K37)</f>
        <v>299299</v>
      </c>
      <c r="L37" s="10">
        <f>+'ANEXO VII ENERO'!L37+'ANEXO VII FEBRERO'!L37+'ANEXO VII MARZO'!L37</f>
        <v>86706</v>
      </c>
      <c r="M37" s="11">
        <f t="shared" si="0"/>
        <v>11933328</v>
      </c>
      <c r="P37" s="19"/>
    </row>
    <row r="38" spans="1:16" x14ac:dyDescent="0.3">
      <c r="A38" s="6" t="s">
        <v>43</v>
      </c>
      <c r="B38" s="12">
        <f>SUM('ANEXO VII ENERO'!B38+'ANEXO VII FEBRERO'!B38+'ANEXO VII MARZO'!B38)</f>
        <v>6809624</v>
      </c>
      <c r="C38" s="12">
        <f>SUM('ANEXO VII ENERO'!C38+'ANEXO VII FEBRERO'!C38+'ANEXO VII MARZO'!C38)</f>
        <v>2107298</v>
      </c>
      <c r="D38" s="12">
        <f>SUM('ANEXO VII ENERO'!D38+'ANEXO VII FEBRERO'!D38+'ANEXO VII MARZO'!D38)</f>
        <v>92947</v>
      </c>
      <c r="E38" s="12">
        <f>SUM('ANEXO VII ENERO'!E38+'ANEXO VII FEBRERO'!E38+'ANEXO VII MARZO'!E38)</f>
        <v>17</v>
      </c>
      <c r="F38" s="12">
        <f>SUM('ANEXO VII ENERO'!F38+'ANEXO VII FEBRERO'!F38+'ANEXO VII MARZO'!F38)</f>
        <v>103591</v>
      </c>
      <c r="G38" s="12">
        <f>SUM('ANEXO VII ENERO'!G38+'ANEXO VII FEBRERO'!G38+'ANEXO VII MARZO'!G38)</f>
        <v>219036</v>
      </c>
      <c r="H38" s="12">
        <f>SUM('ANEXO VII ENERO'!H38+'ANEXO VII FEBRERO'!H38+'ANEXO VII MARZO'!H38)</f>
        <v>25</v>
      </c>
      <c r="I38" s="12">
        <f>SUM('ANEXO VII ENERO'!I38+'ANEXO VII FEBRERO'!I38+'ANEXO VII MARZO'!I38)</f>
        <v>18723</v>
      </c>
      <c r="J38" s="10">
        <f>SUM('ANEXO VII ENERO'!J38+'ANEXO VII FEBRERO'!J38+'ANEXO VII MARZO'!J38)</f>
        <v>62649</v>
      </c>
      <c r="K38" s="12">
        <f>SUM('ANEXO VII ENERO'!K38+'ANEXO VII FEBRERO'!K38+'ANEXO VII MARZO'!K38)</f>
        <v>77558</v>
      </c>
      <c r="L38" s="10">
        <f>+'ANEXO VII ENERO'!L38+'ANEXO VII FEBRERO'!L38+'ANEXO VII MARZO'!L38</f>
        <v>1168075</v>
      </c>
      <c r="M38" s="11">
        <f t="shared" si="0"/>
        <v>10659543</v>
      </c>
      <c r="P38" s="19"/>
    </row>
    <row r="39" spans="1:16" ht="15" thickBot="1" x14ac:dyDescent="0.35">
      <c r="A39" s="7" t="s">
        <v>44</v>
      </c>
      <c r="B39" s="13">
        <f>SUM(B6:B38)</f>
        <v>446607553</v>
      </c>
      <c r="C39" s="13">
        <f t="shared" ref="C39:M39" si="1">SUM(C6:C38)</f>
        <v>138206605</v>
      </c>
      <c r="D39" s="13">
        <f t="shared" si="1"/>
        <v>6095942</v>
      </c>
      <c r="E39" s="13">
        <f t="shared" si="1"/>
        <v>1094</v>
      </c>
      <c r="F39" s="13">
        <f t="shared" si="1"/>
        <v>6794034</v>
      </c>
      <c r="G39" s="13">
        <f t="shared" si="1"/>
        <v>14359758</v>
      </c>
      <c r="H39" s="13">
        <f t="shared" si="1"/>
        <v>5122</v>
      </c>
      <c r="I39" s="13">
        <f t="shared" si="1"/>
        <v>1228023</v>
      </c>
      <c r="J39" s="13">
        <f t="shared" si="1"/>
        <v>4107163</v>
      </c>
      <c r="K39" s="13">
        <f t="shared" si="1"/>
        <v>15758443</v>
      </c>
      <c r="L39" s="13">
        <f t="shared" si="1"/>
        <v>31622573</v>
      </c>
      <c r="M39" s="14">
        <f t="shared" si="1"/>
        <v>664786310</v>
      </c>
    </row>
    <row r="40" spans="1:16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6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6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D1" zoomScale="90" zoomScaleNormal="90" workbookViewId="0">
      <selection activeCell="M9" sqref="M9"/>
    </sheetView>
  </sheetViews>
  <sheetFormatPr baseColWidth="10" defaultRowHeight="14.4" x14ac:dyDescent="0.3"/>
  <cols>
    <col min="1" max="1" width="23.44140625" customWidth="1"/>
    <col min="2" max="5" width="21" customWidth="1"/>
    <col min="6" max="10" width="23.44140625" customWidth="1"/>
    <col min="11" max="13" width="21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2273978</v>
      </c>
      <c r="C6" s="9">
        <v>734825</v>
      </c>
      <c r="D6" s="9">
        <v>42419</v>
      </c>
      <c r="E6" s="9">
        <v>0</v>
      </c>
      <c r="F6" s="9">
        <v>30685</v>
      </c>
      <c r="G6" s="9">
        <v>81435</v>
      </c>
      <c r="H6" s="9">
        <v>22</v>
      </c>
      <c r="I6" s="9">
        <v>6973</v>
      </c>
      <c r="J6" s="9">
        <v>69876</v>
      </c>
      <c r="K6" s="9">
        <v>47561</v>
      </c>
      <c r="L6" s="9">
        <v>0</v>
      </c>
      <c r="M6" s="11">
        <f>SUM(B6:L6)</f>
        <v>3287774</v>
      </c>
    </row>
    <row r="7" spans="1:13" x14ac:dyDescent="0.3">
      <c r="A7" s="6" t="s">
        <v>12</v>
      </c>
      <c r="B7" s="12">
        <v>2681064</v>
      </c>
      <c r="C7" s="12">
        <v>866373</v>
      </c>
      <c r="D7" s="12">
        <v>50012</v>
      </c>
      <c r="E7" s="12">
        <v>0</v>
      </c>
      <c r="F7" s="12">
        <v>36178</v>
      </c>
      <c r="G7" s="12">
        <v>96788</v>
      </c>
      <c r="H7" s="12">
        <v>28</v>
      </c>
      <c r="I7" s="12">
        <v>8221</v>
      </c>
      <c r="J7" s="12">
        <v>83050</v>
      </c>
      <c r="K7" s="12">
        <v>59088</v>
      </c>
      <c r="L7" s="12">
        <v>0</v>
      </c>
      <c r="M7" s="11">
        <f t="shared" ref="M7:M38" si="0">SUM(B7:L7)</f>
        <v>3880802</v>
      </c>
    </row>
    <row r="8" spans="1:13" x14ac:dyDescent="0.3">
      <c r="A8" s="6" t="s">
        <v>13</v>
      </c>
      <c r="B8" s="12">
        <v>3121249</v>
      </c>
      <c r="C8" s="12">
        <v>1008617</v>
      </c>
      <c r="D8" s="12">
        <v>58223</v>
      </c>
      <c r="E8" s="12">
        <v>0</v>
      </c>
      <c r="F8" s="12">
        <v>42118</v>
      </c>
      <c r="G8" s="12">
        <v>119060</v>
      </c>
      <c r="H8" s="12">
        <v>45</v>
      </c>
      <c r="I8" s="12">
        <v>9570</v>
      </c>
      <c r="J8" s="12">
        <v>102160</v>
      </c>
      <c r="K8" s="12">
        <v>95510</v>
      </c>
      <c r="L8" s="12">
        <v>0</v>
      </c>
      <c r="M8" s="11">
        <f t="shared" si="0"/>
        <v>4556552</v>
      </c>
    </row>
    <row r="9" spans="1:13" x14ac:dyDescent="0.3">
      <c r="A9" s="6" t="s">
        <v>14</v>
      </c>
      <c r="B9" s="12">
        <v>4991646</v>
      </c>
      <c r="C9" s="12">
        <v>1613027</v>
      </c>
      <c r="D9" s="12">
        <v>93114</v>
      </c>
      <c r="E9" s="12">
        <v>0</v>
      </c>
      <c r="F9" s="12">
        <v>67357</v>
      </c>
      <c r="G9" s="12">
        <v>177814</v>
      </c>
      <c r="H9" s="12">
        <v>107</v>
      </c>
      <c r="I9" s="12">
        <v>15306</v>
      </c>
      <c r="J9" s="12">
        <v>152574</v>
      </c>
      <c r="K9" s="12">
        <v>228870</v>
      </c>
      <c r="L9" s="12">
        <v>0</v>
      </c>
      <c r="M9" s="11">
        <f t="shared" si="0"/>
        <v>7339815</v>
      </c>
    </row>
    <row r="10" spans="1:13" x14ac:dyDescent="0.3">
      <c r="A10" s="6" t="s">
        <v>15</v>
      </c>
      <c r="B10" s="12">
        <v>2192761</v>
      </c>
      <c r="C10" s="12">
        <v>708581</v>
      </c>
      <c r="D10" s="12">
        <v>40904</v>
      </c>
      <c r="E10" s="12">
        <v>0</v>
      </c>
      <c r="F10" s="12">
        <v>29589</v>
      </c>
      <c r="G10" s="12">
        <v>79218</v>
      </c>
      <c r="H10" s="12">
        <v>12</v>
      </c>
      <c r="I10" s="12">
        <v>6724</v>
      </c>
      <c r="J10" s="12">
        <v>67973</v>
      </c>
      <c r="K10" s="12">
        <v>26141</v>
      </c>
      <c r="L10" s="12">
        <v>0</v>
      </c>
      <c r="M10" s="11">
        <f t="shared" si="0"/>
        <v>3151903</v>
      </c>
    </row>
    <row r="11" spans="1:13" x14ac:dyDescent="0.3">
      <c r="A11" s="6" t="s">
        <v>16</v>
      </c>
      <c r="B11" s="12">
        <v>9601283</v>
      </c>
      <c r="C11" s="12">
        <v>3102610</v>
      </c>
      <c r="D11" s="12">
        <v>179101</v>
      </c>
      <c r="E11" s="12">
        <v>0</v>
      </c>
      <c r="F11" s="12">
        <v>129559</v>
      </c>
      <c r="G11" s="12">
        <v>343829</v>
      </c>
      <c r="H11" s="12">
        <v>244</v>
      </c>
      <c r="I11" s="12">
        <v>29440</v>
      </c>
      <c r="J11" s="12">
        <v>295025</v>
      </c>
      <c r="K11" s="12">
        <v>521284</v>
      </c>
      <c r="L11" s="12">
        <v>0</v>
      </c>
      <c r="M11" s="11">
        <f t="shared" si="0"/>
        <v>14202375</v>
      </c>
    </row>
    <row r="12" spans="1:13" x14ac:dyDescent="0.3">
      <c r="A12" s="6" t="s">
        <v>17</v>
      </c>
      <c r="B12" s="12">
        <v>20283219</v>
      </c>
      <c r="C12" s="12">
        <v>6554427</v>
      </c>
      <c r="D12" s="12">
        <v>378360</v>
      </c>
      <c r="E12" s="12">
        <v>0</v>
      </c>
      <c r="F12" s="12">
        <v>273701</v>
      </c>
      <c r="G12" s="12">
        <v>727764</v>
      </c>
      <c r="H12" s="12">
        <v>460</v>
      </c>
      <c r="I12" s="12">
        <v>62193</v>
      </c>
      <c r="J12" s="12">
        <v>624463</v>
      </c>
      <c r="K12" s="12">
        <v>980344</v>
      </c>
      <c r="L12" s="12">
        <v>5143238</v>
      </c>
      <c r="M12" s="11">
        <f t="shared" si="0"/>
        <v>35028169</v>
      </c>
    </row>
    <row r="13" spans="1:13" x14ac:dyDescent="0.3">
      <c r="A13" s="6" t="s">
        <v>18</v>
      </c>
      <c r="B13" s="12">
        <v>5609932</v>
      </c>
      <c r="C13" s="12">
        <v>1812823</v>
      </c>
      <c r="D13" s="12">
        <v>104647</v>
      </c>
      <c r="E13" s="12">
        <v>0</v>
      </c>
      <c r="F13" s="12">
        <v>75700</v>
      </c>
      <c r="G13" s="12">
        <v>201641</v>
      </c>
      <c r="H13" s="12">
        <v>125</v>
      </c>
      <c r="I13" s="12">
        <v>17201</v>
      </c>
      <c r="J13" s="12">
        <v>173019</v>
      </c>
      <c r="K13" s="12">
        <v>266262</v>
      </c>
      <c r="L13" s="12">
        <v>339797</v>
      </c>
      <c r="M13" s="11">
        <f t="shared" si="0"/>
        <v>8601147</v>
      </c>
    </row>
    <row r="14" spans="1:13" x14ac:dyDescent="0.3">
      <c r="A14" s="6" t="s">
        <v>19</v>
      </c>
      <c r="B14" s="12">
        <v>2227821</v>
      </c>
      <c r="C14" s="12">
        <v>719910</v>
      </c>
      <c r="D14" s="12">
        <v>41558</v>
      </c>
      <c r="E14" s="12">
        <v>0</v>
      </c>
      <c r="F14" s="12">
        <v>30062</v>
      </c>
      <c r="G14" s="12">
        <v>80104</v>
      </c>
      <c r="H14" s="12">
        <v>24</v>
      </c>
      <c r="I14" s="12">
        <v>6831</v>
      </c>
      <c r="J14" s="12">
        <v>68733</v>
      </c>
      <c r="K14" s="12">
        <v>51466</v>
      </c>
      <c r="L14" s="12">
        <v>0</v>
      </c>
      <c r="M14" s="11">
        <f t="shared" si="0"/>
        <v>3226509</v>
      </c>
    </row>
    <row r="15" spans="1:13" x14ac:dyDescent="0.3">
      <c r="A15" s="6" t="s">
        <v>20</v>
      </c>
      <c r="B15" s="12">
        <v>2262257</v>
      </c>
      <c r="C15" s="12">
        <v>731038</v>
      </c>
      <c r="D15" s="12">
        <v>42200</v>
      </c>
      <c r="E15" s="12">
        <v>0</v>
      </c>
      <c r="F15" s="12">
        <v>30527</v>
      </c>
      <c r="G15" s="12">
        <v>81272</v>
      </c>
      <c r="H15" s="12">
        <v>22</v>
      </c>
      <c r="I15" s="12">
        <v>6937</v>
      </c>
      <c r="J15" s="12">
        <v>69736</v>
      </c>
      <c r="K15" s="12">
        <v>46132</v>
      </c>
      <c r="L15" s="12">
        <v>0</v>
      </c>
      <c r="M15" s="11">
        <f t="shared" si="0"/>
        <v>3270121</v>
      </c>
    </row>
    <row r="16" spans="1:13" x14ac:dyDescent="0.3">
      <c r="A16" s="6" t="s">
        <v>21</v>
      </c>
      <c r="B16" s="12">
        <v>10520064</v>
      </c>
      <c r="C16" s="12">
        <v>3399509</v>
      </c>
      <c r="D16" s="12">
        <v>196240</v>
      </c>
      <c r="E16" s="12">
        <v>0</v>
      </c>
      <c r="F16" s="12">
        <v>141957</v>
      </c>
      <c r="G16" s="12">
        <v>378924</v>
      </c>
      <c r="H16" s="12">
        <v>269</v>
      </c>
      <c r="I16" s="12">
        <v>32257</v>
      </c>
      <c r="J16" s="12">
        <v>325138</v>
      </c>
      <c r="K16" s="12">
        <v>573071</v>
      </c>
      <c r="L16" s="12">
        <v>724049</v>
      </c>
      <c r="M16" s="11">
        <f t="shared" si="0"/>
        <v>16291478</v>
      </c>
    </row>
    <row r="17" spans="1:13" x14ac:dyDescent="0.3">
      <c r="A17" s="6" t="s">
        <v>22</v>
      </c>
      <c r="B17" s="12">
        <v>3651917</v>
      </c>
      <c r="C17" s="12">
        <v>1180100</v>
      </c>
      <c r="D17" s="12">
        <v>68122</v>
      </c>
      <c r="E17" s="12">
        <v>0</v>
      </c>
      <c r="F17" s="12">
        <v>49279</v>
      </c>
      <c r="G17" s="12">
        <v>128463</v>
      </c>
      <c r="H17" s="12">
        <v>72</v>
      </c>
      <c r="I17" s="12">
        <v>11198</v>
      </c>
      <c r="J17" s="12">
        <v>110228</v>
      </c>
      <c r="K17" s="12">
        <v>152866</v>
      </c>
      <c r="L17" s="12">
        <v>685379</v>
      </c>
      <c r="M17" s="11">
        <f t="shared" si="0"/>
        <v>6037624</v>
      </c>
    </row>
    <row r="18" spans="1:13" x14ac:dyDescent="0.3">
      <c r="A18" s="6" t="s">
        <v>23</v>
      </c>
      <c r="B18" s="12">
        <v>2144482</v>
      </c>
      <c r="C18" s="12">
        <v>692979</v>
      </c>
      <c r="D18" s="12">
        <v>40003</v>
      </c>
      <c r="E18" s="12">
        <v>0</v>
      </c>
      <c r="F18" s="12">
        <v>28938</v>
      </c>
      <c r="G18" s="12">
        <v>76947</v>
      </c>
      <c r="H18" s="12">
        <v>20</v>
      </c>
      <c r="I18" s="12">
        <v>6575</v>
      </c>
      <c r="J18" s="12">
        <v>66025</v>
      </c>
      <c r="K18" s="12">
        <v>41989</v>
      </c>
      <c r="L18" s="12">
        <v>0</v>
      </c>
      <c r="M18" s="11">
        <f t="shared" si="0"/>
        <v>3097958</v>
      </c>
    </row>
    <row r="19" spans="1:13" x14ac:dyDescent="0.3">
      <c r="A19" s="6" t="s">
        <v>24</v>
      </c>
      <c r="B19" s="12">
        <v>2098021</v>
      </c>
      <c r="C19" s="12">
        <v>677966</v>
      </c>
      <c r="D19" s="12">
        <v>39136</v>
      </c>
      <c r="E19" s="12">
        <v>0</v>
      </c>
      <c r="F19" s="12">
        <v>28311</v>
      </c>
      <c r="G19" s="12">
        <v>75222</v>
      </c>
      <c r="H19" s="12">
        <v>12</v>
      </c>
      <c r="I19" s="12">
        <v>6433</v>
      </c>
      <c r="J19" s="12">
        <v>64545</v>
      </c>
      <c r="K19" s="12">
        <v>26674</v>
      </c>
      <c r="L19" s="12">
        <v>0</v>
      </c>
      <c r="M19" s="11">
        <f t="shared" si="0"/>
        <v>3016320</v>
      </c>
    </row>
    <row r="20" spans="1:13" x14ac:dyDescent="0.3">
      <c r="A20" s="6" t="s">
        <v>25</v>
      </c>
      <c r="B20" s="12">
        <v>2612506</v>
      </c>
      <c r="C20" s="12">
        <v>844219</v>
      </c>
      <c r="D20" s="12">
        <v>48733</v>
      </c>
      <c r="E20" s="12">
        <v>0</v>
      </c>
      <c r="F20" s="12">
        <v>35253</v>
      </c>
      <c r="G20" s="12">
        <v>93682</v>
      </c>
      <c r="H20" s="12">
        <v>34</v>
      </c>
      <c r="I20" s="12">
        <v>8011</v>
      </c>
      <c r="J20" s="12">
        <v>80385</v>
      </c>
      <c r="K20" s="12">
        <v>71489</v>
      </c>
      <c r="L20" s="12">
        <v>407536</v>
      </c>
      <c r="M20" s="11">
        <f t="shared" si="0"/>
        <v>4201848</v>
      </c>
    </row>
    <row r="21" spans="1:13" x14ac:dyDescent="0.3">
      <c r="A21" s="6" t="s">
        <v>26</v>
      </c>
      <c r="B21" s="12">
        <v>2469925</v>
      </c>
      <c r="C21" s="12">
        <v>798145</v>
      </c>
      <c r="D21" s="12">
        <v>46074</v>
      </c>
      <c r="E21" s="12">
        <v>0</v>
      </c>
      <c r="F21" s="12">
        <v>33329</v>
      </c>
      <c r="G21" s="12">
        <v>88179</v>
      </c>
      <c r="H21" s="12">
        <v>23</v>
      </c>
      <c r="I21" s="12">
        <v>7573</v>
      </c>
      <c r="J21" s="12">
        <v>75662</v>
      </c>
      <c r="K21" s="12">
        <v>49724</v>
      </c>
      <c r="L21" s="12">
        <v>0</v>
      </c>
      <c r="M21" s="11">
        <f t="shared" si="0"/>
        <v>3568634</v>
      </c>
    </row>
    <row r="22" spans="1:13" x14ac:dyDescent="0.3">
      <c r="A22" s="6" t="s">
        <v>27</v>
      </c>
      <c r="B22" s="12">
        <v>3968679</v>
      </c>
      <c r="C22" s="12">
        <v>1282460</v>
      </c>
      <c r="D22" s="12">
        <v>74031</v>
      </c>
      <c r="E22" s="12">
        <v>0</v>
      </c>
      <c r="F22" s="12">
        <v>53553</v>
      </c>
      <c r="G22" s="12">
        <v>142902</v>
      </c>
      <c r="H22" s="12">
        <v>83</v>
      </c>
      <c r="I22" s="12">
        <v>12169</v>
      </c>
      <c r="J22" s="12">
        <v>122618</v>
      </c>
      <c r="K22" s="12">
        <v>177792</v>
      </c>
      <c r="L22" s="12">
        <v>0</v>
      </c>
      <c r="M22" s="11">
        <f t="shared" si="0"/>
        <v>5834287</v>
      </c>
    </row>
    <row r="23" spans="1:13" x14ac:dyDescent="0.3">
      <c r="A23" s="6" t="s">
        <v>28</v>
      </c>
      <c r="B23" s="12">
        <v>6779685</v>
      </c>
      <c r="C23" s="12">
        <v>2190823</v>
      </c>
      <c r="D23" s="12">
        <v>126467</v>
      </c>
      <c r="E23" s="12">
        <v>0</v>
      </c>
      <c r="F23" s="12">
        <v>91485</v>
      </c>
      <c r="G23" s="12">
        <v>242715</v>
      </c>
      <c r="H23" s="12">
        <v>146</v>
      </c>
      <c r="I23" s="12">
        <v>20788</v>
      </c>
      <c r="J23" s="12">
        <v>208264</v>
      </c>
      <c r="K23" s="12">
        <v>310820</v>
      </c>
      <c r="L23" s="12">
        <v>588655</v>
      </c>
      <c r="M23" s="11">
        <f t="shared" si="0"/>
        <v>10559848</v>
      </c>
    </row>
    <row r="24" spans="1:13" x14ac:dyDescent="0.3">
      <c r="A24" s="6" t="s">
        <v>29</v>
      </c>
      <c r="B24" s="12">
        <v>2253056</v>
      </c>
      <c r="C24" s="12">
        <v>728065</v>
      </c>
      <c r="D24" s="12">
        <v>42028</v>
      </c>
      <c r="E24" s="12">
        <v>0</v>
      </c>
      <c r="F24" s="12">
        <v>30403</v>
      </c>
      <c r="G24" s="12">
        <v>80821</v>
      </c>
      <c r="H24" s="12">
        <v>20</v>
      </c>
      <c r="I24" s="12">
        <v>6908</v>
      </c>
      <c r="J24" s="12">
        <v>69349</v>
      </c>
      <c r="K24" s="12">
        <v>42402</v>
      </c>
      <c r="L24" s="12">
        <v>0</v>
      </c>
      <c r="M24" s="11">
        <f t="shared" si="0"/>
        <v>3253052</v>
      </c>
    </row>
    <row r="25" spans="1:13" x14ac:dyDescent="0.3">
      <c r="A25" s="6" t="s">
        <v>30</v>
      </c>
      <c r="B25" s="12">
        <v>2658076</v>
      </c>
      <c r="C25" s="12">
        <v>858945</v>
      </c>
      <c r="D25" s="12">
        <v>49583</v>
      </c>
      <c r="E25" s="12">
        <v>0</v>
      </c>
      <c r="F25" s="12">
        <v>35868</v>
      </c>
      <c r="G25" s="12">
        <v>95604</v>
      </c>
      <c r="H25" s="12">
        <v>34</v>
      </c>
      <c r="I25" s="12">
        <v>8150</v>
      </c>
      <c r="J25" s="12">
        <v>82033</v>
      </c>
      <c r="K25" s="12">
        <v>72757</v>
      </c>
      <c r="L25" s="12">
        <v>0</v>
      </c>
      <c r="M25" s="11">
        <f t="shared" si="0"/>
        <v>3861050</v>
      </c>
    </row>
    <row r="26" spans="1:13" x14ac:dyDescent="0.3">
      <c r="A26" s="6" t="s">
        <v>31</v>
      </c>
      <c r="B26" s="12">
        <v>3361941</v>
      </c>
      <c r="C26" s="12">
        <v>1086395</v>
      </c>
      <c r="D26" s="12">
        <v>62713</v>
      </c>
      <c r="E26" s="12">
        <v>0</v>
      </c>
      <c r="F26" s="12">
        <v>45366</v>
      </c>
      <c r="G26" s="12">
        <v>120860</v>
      </c>
      <c r="H26" s="12">
        <v>59</v>
      </c>
      <c r="I26" s="12">
        <v>10309</v>
      </c>
      <c r="J26" s="12">
        <v>103705</v>
      </c>
      <c r="K26" s="12">
        <v>125636</v>
      </c>
      <c r="L26" s="12">
        <v>5919161</v>
      </c>
      <c r="M26" s="11">
        <f t="shared" si="0"/>
        <v>10836145</v>
      </c>
    </row>
    <row r="27" spans="1:13" x14ac:dyDescent="0.3">
      <c r="A27" s="6" t="s">
        <v>32</v>
      </c>
      <c r="B27" s="12">
        <v>2075093</v>
      </c>
      <c r="C27" s="12">
        <v>670556</v>
      </c>
      <c r="D27" s="12">
        <v>38709</v>
      </c>
      <c r="E27" s="12">
        <v>0</v>
      </c>
      <c r="F27" s="12">
        <v>28001</v>
      </c>
      <c r="G27" s="12">
        <v>74416</v>
      </c>
      <c r="H27" s="12">
        <v>10</v>
      </c>
      <c r="I27" s="12">
        <v>6363</v>
      </c>
      <c r="J27" s="12">
        <v>63854</v>
      </c>
      <c r="K27" s="12">
        <v>20799</v>
      </c>
      <c r="L27" s="12">
        <v>0</v>
      </c>
      <c r="M27" s="11">
        <f t="shared" si="0"/>
        <v>2977801</v>
      </c>
    </row>
    <row r="28" spans="1:13" x14ac:dyDescent="0.3">
      <c r="A28" s="6" t="s">
        <v>33</v>
      </c>
      <c r="B28" s="12">
        <v>2316515</v>
      </c>
      <c r="C28" s="12">
        <v>748571</v>
      </c>
      <c r="D28" s="12">
        <v>43212</v>
      </c>
      <c r="E28" s="12">
        <v>0</v>
      </c>
      <c r="F28" s="12">
        <v>31259</v>
      </c>
      <c r="G28" s="12">
        <v>83219</v>
      </c>
      <c r="H28" s="12">
        <v>26</v>
      </c>
      <c r="I28" s="12">
        <v>7103</v>
      </c>
      <c r="J28" s="12">
        <v>71406</v>
      </c>
      <c r="K28" s="12">
        <v>55392</v>
      </c>
      <c r="L28" s="12">
        <v>0</v>
      </c>
      <c r="M28" s="11">
        <f t="shared" si="0"/>
        <v>3356703</v>
      </c>
    </row>
    <row r="29" spans="1:13" x14ac:dyDescent="0.3">
      <c r="A29" s="6" t="s">
        <v>34</v>
      </c>
      <c r="B29" s="12">
        <v>2265174</v>
      </c>
      <c r="C29" s="12">
        <v>731980</v>
      </c>
      <c r="D29" s="12">
        <v>42254</v>
      </c>
      <c r="E29" s="12">
        <v>0</v>
      </c>
      <c r="F29" s="12">
        <v>30566</v>
      </c>
      <c r="G29" s="12">
        <v>81275</v>
      </c>
      <c r="H29" s="12">
        <v>9</v>
      </c>
      <c r="I29" s="12">
        <v>6946</v>
      </c>
      <c r="J29" s="12">
        <v>69738</v>
      </c>
      <c r="K29" s="12">
        <v>19178</v>
      </c>
      <c r="L29" s="12">
        <v>551314</v>
      </c>
      <c r="M29" s="11">
        <f t="shared" si="0"/>
        <v>3798434</v>
      </c>
    </row>
    <row r="30" spans="1:13" x14ac:dyDescent="0.3">
      <c r="A30" s="6" t="s">
        <v>35</v>
      </c>
      <c r="B30" s="12">
        <v>3456218</v>
      </c>
      <c r="C30" s="12">
        <v>1116860</v>
      </c>
      <c r="D30" s="12">
        <v>64472</v>
      </c>
      <c r="E30" s="12">
        <v>0</v>
      </c>
      <c r="F30" s="12">
        <v>46638</v>
      </c>
      <c r="G30" s="12">
        <v>121902</v>
      </c>
      <c r="H30" s="12">
        <v>65</v>
      </c>
      <c r="I30" s="12">
        <v>10598</v>
      </c>
      <c r="J30" s="12">
        <v>104599</v>
      </c>
      <c r="K30" s="12">
        <v>139456</v>
      </c>
      <c r="L30" s="12">
        <v>0</v>
      </c>
      <c r="M30" s="11">
        <f t="shared" si="0"/>
        <v>5060808</v>
      </c>
    </row>
    <row r="31" spans="1:13" x14ac:dyDescent="0.3">
      <c r="A31" s="6" t="s">
        <v>36</v>
      </c>
      <c r="B31" s="12">
        <v>2694478</v>
      </c>
      <c r="C31" s="12">
        <v>870708</v>
      </c>
      <c r="D31" s="12">
        <v>50262</v>
      </c>
      <c r="E31" s="12">
        <v>0</v>
      </c>
      <c r="F31" s="12">
        <v>36359</v>
      </c>
      <c r="G31" s="12">
        <v>96539</v>
      </c>
      <c r="H31" s="12">
        <v>42</v>
      </c>
      <c r="I31" s="12">
        <v>8262</v>
      </c>
      <c r="J31" s="12">
        <v>82836</v>
      </c>
      <c r="K31" s="12">
        <v>90573</v>
      </c>
      <c r="L31" s="12">
        <v>0</v>
      </c>
      <c r="M31" s="11">
        <f t="shared" si="0"/>
        <v>3930059</v>
      </c>
    </row>
    <row r="32" spans="1:13" x14ac:dyDescent="0.3">
      <c r="A32" s="6" t="s">
        <v>37</v>
      </c>
      <c r="B32" s="12">
        <v>2300176</v>
      </c>
      <c r="C32" s="12">
        <v>743291</v>
      </c>
      <c r="D32" s="12">
        <v>42907</v>
      </c>
      <c r="E32" s="12">
        <v>0</v>
      </c>
      <c r="F32" s="12">
        <v>31039</v>
      </c>
      <c r="G32" s="12">
        <v>82081</v>
      </c>
      <c r="H32" s="12">
        <v>22</v>
      </c>
      <c r="I32" s="12">
        <v>7053</v>
      </c>
      <c r="J32" s="12">
        <v>70430</v>
      </c>
      <c r="K32" s="12">
        <v>47406</v>
      </c>
      <c r="L32" s="12">
        <v>129537</v>
      </c>
      <c r="M32" s="11">
        <f t="shared" si="0"/>
        <v>3453942</v>
      </c>
    </row>
    <row r="33" spans="1:13" x14ac:dyDescent="0.3">
      <c r="A33" s="6" t="s">
        <v>38</v>
      </c>
      <c r="B33" s="12">
        <v>2279857</v>
      </c>
      <c r="C33" s="12">
        <v>736725</v>
      </c>
      <c r="D33" s="12">
        <v>42528</v>
      </c>
      <c r="E33" s="12">
        <v>0</v>
      </c>
      <c r="F33" s="12">
        <v>30764</v>
      </c>
      <c r="G33" s="12">
        <v>80923</v>
      </c>
      <c r="H33" s="12">
        <v>15</v>
      </c>
      <c r="I33" s="12">
        <v>6991</v>
      </c>
      <c r="J33" s="12">
        <v>69437</v>
      </c>
      <c r="K33" s="12">
        <v>32093</v>
      </c>
      <c r="L33" s="12">
        <v>0</v>
      </c>
      <c r="M33" s="11">
        <f t="shared" si="0"/>
        <v>3279333</v>
      </c>
    </row>
    <row r="34" spans="1:13" x14ac:dyDescent="0.3">
      <c r="A34" s="6" t="s">
        <v>39</v>
      </c>
      <c r="B34" s="12">
        <v>4362232</v>
      </c>
      <c r="C34" s="12">
        <v>1409635</v>
      </c>
      <c r="D34" s="12">
        <v>81373</v>
      </c>
      <c r="E34" s="12">
        <v>0</v>
      </c>
      <c r="F34" s="12">
        <v>58864</v>
      </c>
      <c r="G34" s="12">
        <v>156700</v>
      </c>
      <c r="H34" s="12">
        <v>87</v>
      </c>
      <c r="I34" s="12">
        <v>13376</v>
      </c>
      <c r="J34" s="12">
        <v>134458</v>
      </c>
      <c r="K34" s="12">
        <v>184614</v>
      </c>
      <c r="L34" s="12">
        <v>2062718</v>
      </c>
      <c r="M34" s="11">
        <f t="shared" si="0"/>
        <v>8464057</v>
      </c>
    </row>
    <row r="35" spans="1:13" x14ac:dyDescent="0.3">
      <c r="A35" s="6" t="s">
        <v>40</v>
      </c>
      <c r="B35" s="12">
        <v>5932401</v>
      </c>
      <c r="C35" s="12">
        <v>1917027</v>
      </c>
      <c r="D35" s="12">
        <v>110662</v>
      </c>
      <c r="E35" s="12">
        <v>0</v>
      </c>
      <c r="F35" s="12">
        <v>80052</v>
      </c>
      <c r="G35" s="12">
        <v>207232</v>
      </c>
      <c r="H35" s="12">
        <v>129</v>
      </c>
      <c r="I35" s="12">
        <v>18190</v>
      </c>
      <c r="J35" s="12">
        <v>177817</v>
      </c>
      <c r="K35" s="12">
        <v>274818</v>
      </c>
      <c r="L35" s="12">
        <v>275934</v>
      </c>
      <c r="M35" s="11">
        <f t="shared" si="0"/>
        <v>8994262</v>
      </c>
    </row>
    <row r="36" spans="1:13" x14ac:dyDescent="0.3">
      <c r="A36" s="6" t="s">
        <v>41</v>
      </c>
      <c r="B36" s="12">
        <v>3520782</v>
      </c>
      <c r="C36" s="12">
        <v>1137724</v>
      </c>
      <c r="D36" s="12">
        <v>65676</v>
      </c>
      <c r="E36" s="12">
        <v>0</v>
      </c>
      <c r="F36" s="12">
        <v>47509</v>
      </c>
      <c r="G36" s="12">
        <v>126374</v>
      </c>
      <c r="H36" s="12">
        <v>66</v>
      </c>
      <c r="I36" s="12">
        <v>10796</v>
      </c>
      <c r="J36" s="12">
        <v>108436</v>
      </c>
      <c r="K36" s="12">
        <v>140904</v>
      </c>
      <c r="L36" s="12">
        <v>0</v>
      </c>
      <c r="M36" s="11">
        <f t="shared" si="0"/>
        <v>5158267</v>
      </c>
    </row>
    <row r="37" spans="1:13" x14ac:dyDescent="0.3">
      <c r="A37" s="6" t="s">
        <v>42</v>
      </c>
      <c r="B37" s="12">
        <v>2496699</v>
      </c>
      <c r="C37" s="12">
        <v>806797</v>
      </c>
      <c r="D37" s="12">
        <v>46573</v>
      </c>
      <c r="E37" s="12">
        <v>0</v>
      </c>
      <c r="F37" s="12">
        <v>33690</v>
      </c>
      <c r="G37" s="12">
        <v>89669</v>
      </c>
      <c r="H37" s="12">
        <v>45</v>
      </c>
      <c r="I37" s="12">
        <v>7655</v>
      </c>
      <c r="J37" s="12">
        <v>76942</v>
      </c>
      <c r="K37" s="12">
        <v>96768</v>
      </c>
      <c r="L37" s="12">
        <v>0</v>
      </c>
      <c r="M37" s="11">
        <f t="shared" si="0"/>
        <v>3654838</v>
      </c>
    </row>
    <row r="38" spans="1:13" x14ac:dyDescent="0.3">
      <c r="A38" s="6" t="s">
        <v>43</v>
      </c>
      <c r="B38" s="12">
        <v>2035514</v>
      </c>
      <c r="C38" s="12">
        <v>657767</v>
      </c>
      <c r="D38" s="12">
        <v>37970</v>
      </c>
      <c r="E38" s="12">
        <v>0</v>
      </c>
      <c r="F38" s="12">
        <v>27467</v>
      </c>
      <c r="G38" s="12">
        <v>73012</v>
      </c>
      <c r="H38" s="12">
        <v>12</v>
      </c>
      <c r="I38" s="12">
        <v>6241</v>
      </c>
      <c r="J38" s="12">
        <v>62649</v>
      </c>
      <c r="K38" s="12">
        <v>25076</v>
      </c>
      <c r="L38" s="12">
        <v>907425</v>
      </c>
      <c r="M38" s="11">
        <f t="shared" si="0"/>
        <v>3833133</v>
      </c>
    </row>
    <row r="39" spans="1:13" ht="15" thickBot="1" x14ac:dyDescent="0.35">
      <c r="A39" s="7" t="s">
        <v>44</v>
      </c>
      <c r="B39" s="13">
        <f>SUM(B6:B38)</f>
        <v>133498701</v>
      </c>
      <c r="C39" s="13">
        <f t="shared" ref="C39:M39" si="1">SUM(C6:C38)</f>
        <v>43139478</v>
      </c>
      <c r="D39" s="13">
        <f t="shared" si="1"/>
        <v>2490266</v>
      </c>
      <c r="E39" s="13">
        <f t="shared" si="1"/>
        <v>0</v>
      </c>
      <c r="F39" s="13">
        <f t="shared" si="1"/>
        <v>1801426</v>
      </c>
      <c r="G39" s="13">
        <f t="shared" si="1"/>
        <v>4786586</v>
      </c>
      <c r="H39" s="13">
        <f t="shared" si="1"/>
        <v>2389</v>
      </c>
      <c r="I39" s="13">
        <f t="shared" si="1"/>
        <v>409341</v>
      </c>
      <c r="J39" s="13">
        <f t="shared" si="1"/>
        <v>4107163</v>
      </c>
      <c r="K39" s="13">
        <f t="shared" si="1"/>
        <v>5094955</v>
      </c>
      <c r="L39" s="13">
        <f t="shared" si="1"/>
        <v>17734743</v>
      </c>
      <c r="M39" s="14">
        <f t="shared" si="1"/>
        <v>213065048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F7" sqref="F7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66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2931387</v>
      </c>
      <c r="C6" s="9">
        <v>866167</v>
      </c>
      <c r="D6" s="9">
        <v>31250</v>
      </c>
      <c r="E6" s="9">
        <v>8</v>
      </c>
      <c r="F6" s="9">
        <v>32864</v>
      </c>
      <c r="G6" s="9">
        <v>81435</v>
      </c>
      <c r="H6" s="9">
        <v>25</v>
      </c>
      <c r="I6" s="9">
        <v>6973</v>
      </c>
      <c r="J6" s="10">
        <v>0</v>
      </c>
      <c r="K6" s="9">
        <v>49816</v>
      </c>
      <c r="L6" s="10">
        <v>0</v>
      </c>
      <c r="M6" s="17">
        <f>SUM(B6:L6)</f>
        <v>3999925</v>
      </c>
    </row>
    <row r="7" spans="1:13" x14ac:dyDescent="0.3">
      <c r="A7" s="6" t="s">
        <v>12</v>
      </c>
      <c r="B7" s="12">
        <v>3456163</v>
      </c>
      <c r="C7" s="12">
        <v>1021227</v>
      </c>
      <c r="D7" s="12">
        <v>36844</v>
      </c>
      <c r="E7" s="12">
        <v>9</v>
      </c>
      <c r="F7" s="12">
        <v>38747</v>
      </c>
      <c r="G7" s="12">
        <v>96788</v>
      </c>
      <c r="H7" s="12">
        <v>32</v>
      </c>
      <c r="I7" s="12">
        <v>8221</v>
      </c>
      <c r="J7" s="10">
        <v>0</v>
      </c>
      <c r="K7" s="12">
        <v>61888</v>
      </c>
      <c r="L7" s="10">
        <v>2428809</v>
      </c>
      <c r="M7" s="17">
        <f t="shared" ref="M7:M38" si="0">SUM(B7:L7)</f>
        <v>7148728</v>
      </c>
    </row>
    <row r="8" spans="1:13" x14ac:dyDescent="0.3">
      <c r="A8" s="6" t="s">
        <v>13</v>
      </c>
      <c r="B8" s="12">
        <v>4023605</v>
      </c>
      <c r="C8" s="12">
        <v>1188895</v>
      </c>
      <c r="D8" s="12">
        <v>42893</v>
      </c>
      <c r="E8" s="12">
        <v>11</v>
      </c>
      <c r="F8" s="12">
        <v>45109</v>
      </c>
      <c r="G8" s="12">
        <v>119060</v>
      </c>
      <c r="H8" s="12">
        <v>51</v>
      </c>
      <c r="I8" s="12">
        <v>9570</v>
      </c>
      <c r="J8" s="10">
        <v>0</v>
      </c>
      <c r="K8" s="12">
        <v>100038</v>
      </c>
      <c r="L8" s="10">
        <v>0</v>
      </c>
      <c r="M8" s="17">
        <f t="shared" si="0"/>
        <v>5529232</v>
      </c>
    </row>
    <row r="9" spans="1:13" x14ac:dyDescent="0.3">
      <c r="A9" s="6" t="s">
        <v>14</v>
      </c>
      <c r="B9" s="12">
        <v>6434735</v>
      </c>
      <c r="C9" s="12">
        <v>1901336</v>
      </c>
      <c r="D9" s="12">
        <v>68597</v>
      </c>
      <c r="E9" s="12">
        <v>17</v>
      </c>
      <c r="F9" s="12">
        <v>72140</v>
      </c>
      <c r="G9" s="12">
        <v>177814</v>
      </c>
      <c r="H9" s="12">
        <v>123</v>
      </c>
      <c r="I9" s="12">
        <v>15306</v>
      </c>
      <c r="J9" s="10">
        <v>0</v>
      </c>
      <c r="K9" s="12">
        <v>239719</v>
      </c>
      <c r="L9" s="10">
        <v>66749</v>
      </c>
      <c r="M9" s="17">
        <f t="shared" si="0"/>
        <v>8976536</v>
      </c>
    </row>
    <row r="10" spans="1:13" x14ac:dyDescent="0.3">
      <c r="A10" s="6" t="s">
        <v>15</v>
      </c>
      <c r="B10" s="12">
        <v>2826691</v>
      </c>
      <c r="C10" s="12">
        <v>835231</v>
      </c>
      <c r="D10" s="12">
        <v>30134</v>
      </c>
      <c r="E10" s="12">
        <v>7</v>
      </c>
      <c r="F10" s="12">
        <v>31690</v>
      </c>
      <c r="G10" s="12">
        <v>79218</v>
      </c>
      <c r="H10" s="12">
        <v>14</v>
      </c>
      <c r="I10" s="12">
        <v>6724</v>
      </c>
      <c r="J10" s="10">
        <v>0</v>
      </c>
      <c r="K10" s="12">
        <v>27380</v>
      </c>
      <c r="L10" s="10">
        <v>152314</v>
      </c>
      <c r="M10" s="17">
        <f t="shared" si="0"/>
        <v>3989403</v>
      </c>
    </row>
    <row r="11" spans="1:13" x14ac:dyDescent="0.3">
      <c r="A11" s="6" t="s">
        <v>16</v>
      </c>
      <c r="B11" s="12">
        <v>12377024</v>
      </c>
      <c r="C11" s="12">
        <v>3657164</v>
      </c>
      <c r="D11" s="12">
        <v>131945</v>
      </c>
      <c r="E11" s="12">
        <v>32</v>
      </c>
      <c r="F11" s="12">
        <v>138759</v>
      </c>
      <c r="G11" s="12">
        <v>343829</v>
      </c>
      <c r="H11" s="12">
        <v>280</v>
      </c>
      <c r="I11" s="12">
        <v>29440</v>
      </c>
      <c r="J11" s="10">
        <v>0</v>
      </c>
      <c r="K11" s="12">
        <v>545994</v>
      </c>
      <c r="L11" s="10">
        <v>0</v>
      </c>
      <c r="M11" s="17">
        <f t="shared" si="0"/>
        <v>17224467</v>
      </c>
    </row>
    <row r="12" spans="1:13" x14ac:dyDescent="0.3">
      <c r="A12" s="6" t="s">
        <v>17</v>
      </c>
      <c r="B12" s="12">
        <v>26147118</v>
      </c>
      <c r="C12" s="12">
        <v>7725953</v>
      </c>
      <c r="D12" s="12">
        <v>278740</v>
      </c>
      <c r="E12" s="12">
        <v>69</v>
      </c>
      <c r="F12" s="12">
        <v>293136</v>
      </c>
      <c r="G12" s="12">
        <v>727764</v>
      </c>
      <c r="H12" s="12">
        <v>526</v>
      </c>
      <c r="I12" s="12">
        <v>62193</v>
      </c>
      <c r="J12" s="10">
        <v>0</v>
      </c>
      <c r="K12" s="12">
        <v>1026814</v>
      </c>
      <c r="L12" s="10">
        <v>1286123</v>
      </c>
      <c r="M12" s="17">
        <f t="shared" si="0"/>
        <v>37548436</v>
      </c>
    </row>
    <row r="13" spans="1:13" x14ac:dyDescent="0.3">
      <c r="A13" s="6" t="s">
        <v>18</v>
      </c>
      <c r="B13" s="12">
        <v>7231770</v>
      </c>
      <c r="C13" s="12">
        <v>2136844</v>
      </c>
      <c r="D13" s="12">
        <v>77094</v>
      </c>
      <c r="E13" s="12">
        <v>19</v>
      </c>
      <c r="F13" s="12">
        <v>81076</v>
      </c>
      <c r="G13" s="12">
        <v>201641</v>
      </c>
      <c r="H13" s="12">
        <v>143</v>
      </c>
      <c r="I13" s="12">
        <v>17201</v>
      </c>
      <c r="J13" s="10">
        <v>0</v>
      </c>
      <c r="K13" s="12">
        <v>278883</v>
      </c>
      <c r="L13" s="10">
        <v>0</v>
      </c>
      <c r="M13" s="17">
        <f t="shared" si="0"/>
        <v>10024671</v>
      </c>
    </row>
    <row r="14" spans="1:13" x14ac:dyDescent="0.3">
      <c r="A14" s="6" t="s">
        <v>19</v>
      </c>
      <c r="B14" s="12">
        <v>2871886</v>
      </c>
      <c r="C14" s="12">
        <v>848585</v>
      </c>
      <c r="D14" s="12">
        <v>30616</v>
      </c>
      <c r="E14" s="12">
        <v>7</v>
      </c>
      <c r="F14" s="12">
        <v>32197</v>
      </c>
      <c r="G14" s="12">
        <v>80104</v>
      </c>
      <c r="H14" s="12">
        <v>28</v>
      </c>
      <c r="I14" s="12">
        <v>6831</v>
      </c>
      <c r="J14" s="10">
        <v>0</v>
      </c>
      <c r="K14" s="12">
        <v>53905</v>
      </c>
      <c r="L14" s="10">
        <v>0</v>
      </c>
      <c r="M14" s="17">
        <f t="shared" si="0"/>
        <v>3924159</v>
      </c>
    </row>
    <row r="15" spans="1:13" x14ac:dyDescent="0.3">
      <c r="A15" s="6" t="s">
        <v>20</v>
      </c>
      <c r="B15" s="12">
        <v>2916278</v>
      </c>
      <c r="C15" s="12">
        <v>861702</v>
      </c>
      <c r="D15" s="12">
        <v>31089</v>
      </c>
      <c r="E15" s="12">
        <v>8</v>
      </c>
      <c r="F15" s="12">
        <v>32694</v>
      </c>
      <c r="G15" s="12">
        <v>81272</v>
      </c>
      <c r="H15" s="12">
        <v>25</v>
      </c>
      <c r="I15" s="12">
        <v>6937</v>
      </c>
      <c r="J15" s="10">
        <v>0</v>
      </c>
      <c r="K15" s="12">
        <v>48319</v>
      </c>
      <c r="L15" s="10">
        <v>0</v>
      </c>
      <c r="M15" s="17">
        <f t="shared" si="0"/>
        <v>3978324</v>
      </c>
    </row>
    <row r="16" spans="1:13" x14ac:dyDescent="0.3">
      <c r="A16" s="6" t="s">
        <v>21</v>
      </c>
      <c r="B16" s="12">
        <v>13561426</v>
      </c>
      <c r="C16" s="12">
        <v>4007131</v>
      </c>
      <c r="D16" s="12">
        <v>144571</v>
      </c>
      <c r="E16" s="12">
        <v>36</v>
      </c>
      <c r="F16" s="12">
        <v>152037</v>
      </c>
      <c r="G16" s="12">
        <v>378924</v>
      </c>
      <c r="H16" s="12">
        <v>307</v>
      </c>
      <c r="I16" s="12">
        <v>32257</v>
      </c>
      <c r="J16" s="10">
        <v>0</v>
      </c>
      <c r="K16" s="12">
        <v>600235</v>
      </c>
      <c r="L16" s="10">
        <v>9218</v>
      </c>
      <c r="M16" s="17">
        <f t="shared" si="0"/>
        <v>18886142</v>
      </c>
    </row>
    <row r="17" spans="1:13" x14ac:dyDescent="0.3">
      <c r="A17" s="6" t="s">
        <v>22</v>
      </c>
      <c r="B17" s="12">
        <v>4707690</v>
      </c>
      <c r="C17" s="12">
        <v>1391029</v>
      </c>
      <c r="D17" s="12">
        <v>50186</v>
      </c>
      <c r="E17" s="12">
        <v>12</v>
      </c>
      <c r="F17" s="12">
        <v>52778</v>
      </c>
      <c r="G17" s="12">
        <v>128463</v>
      </c>
      <c r="H17" s="12">
        <v>82</v>
      </c>
      <c r="I17" s="12">
        <v>11198</v>
      </c>
      <c r="J17" s="10">
        <v>0</v>
      </c>
      <c r="K17" s="12">
        <v>160113</v>
      </c>
      <c r="L17" s="10">
        <v>0</v>
      </c>
      <c r="M17" s="17">
        <f t="shared" si="0"/>
        <v>6501551</v>
      </c>
    </row>
    <row r="18" spans="1:13" x14ac:dyDescent="0.3">
      <c r="A18" s="6" t="s">
        <v>23</v>
      </c>
      <c r="B18" s="12">
        <v>2764454</v>
      </c>
      <c r="C18" s="12">
        <v>816841</v>
      </c>
      <c r="D18" s="12">
        <v>29470</v>
      </c>
      <c r="E18" s="12">
        <v>7</v>
      </c>
      <c r="F18" s="12">
        <v>30992</v>
      </c>
      <c r="G18" s="12">
        <v>76947</v>
      </c>
      <c r="H18" s="12">
        <v>23</v>
      </c>
      <c r="I18" s="12">
        <v>6575</v>
      </c>
      <c r="J18" s="10">
        <v>0</v>
      </c>
      <c r="K18" s="12">
        <v>43980</v>
      </c>
      <c r="L18" s="10">
        <v>190651</v>
      </c>
      <c r="M18" s="17">
        <f t="shared" si="0"/>
        <v>3959940</v>
      </c>
    </row>
    <row r="19" spans="1:13" x14ac:dyDescent="0.3">
      <c r="A19" s="6" t="s">
        <v>24</v>
      </c>
      <c r="B19" s="12">
        <v>2704561</v>
      </c>
      <c r="C19" s="12">
        <v>799144</v>
      </c>
      <c r="D19" s="12">
        <v>28832</v>
      </c>
      <c r="E19" s="12">
        <v>7</v>
      </c>
      <c r="F19" s="12">
        <v>30321</v>
      </c>
      <c r="G19" s="12">
        <v>75222</v>
      </c>
      <c r="H19" s="12">
        <v>14</v>
      </c>
      <c r="I19" s="12">
        <v>6433</v>
      </c>
      <c r="J19" s="10">
        <v>0</v>
      </c>
      <c r="K19" s="12">
        <v>27938</v>
      </c>
      <c r="L19" s="10">
        <v>0</v>
      </c>
      <c r="M19" s="17">
        <f t="shared" si="0"/>
        <v>3672472</v>
      </c>
    </row>
    <row r="20" spans="1:13" x14ac:dyDescent="0.3">
      <c r="A20" s="6" t="s">
        <v>25</v>
      </c>
      <c r="B20" s="12">
        <v>3367785</v>
      </c>
      <c r="C20" s="12">
        <v>995113</v>
      </c>
      <c r="D20" s="12">
        <v>35902</v>
      </c>
      <c r="E20" s="12">
        <v>9</v>
      </c>
      <c r="F20" s="12">
        <v>37756</v>
      </c>
      <c r="G20" s="12">
        <v>93682</v>
      </c>
      <c r="H20" s="12">
        <v>38</v>
      </c>
      <c r="I20" s="12">
        <v>8011</v>
      </c>
      <c r="J20" s="10">
        <v>0</v>
      </c>
      <c r="K20" s="12">
        <v>74878</v>
      </c>
      <c r="L20" s="10">
        <v>135</v>
      </c>
      <c r="M20" s="17">
        <f t="shared" si="0"/>
        <v>4613309</v>
      </c>
    </row>
    <row r="21" spans="1:13" x14ac:dyDescent="0.3">
      <c r="A21" s="6" t="s">
        <v>26</v>
      </c>
      <c r="B21" s="12">
        <v>3183982</v>
      </c>
      <c r="C21" s="12">
        <v>940803</v>
      </c>
      <c r="D21" s="12">
        <v>33943</v>
      </c>
      <c r="E21" s="12">
        <v>8</v>
      </c>
      <c r="F21" s="12">
        <v>35696</v>
      </c>
      <c r="G21" s="12">
        <v>88179</v>
      </c>
      <c r="H21" s="12">
        <v>27</v>
      </c>
      <c r="I21" s="12">
        <v>7573</v>
      </c>
      <c r="J21" s="10">
        <v>0</v>
      </c>
      <c r="K21" s="12">
        <v>52081</v>
      </c>
      <c r="L21" s="10">
        <v>0</v>
      </c>
      <c r="M21" s="17">
        <f t="shared" si="0"/>
        <v>4342292</v>
      </c>
    </row>
    <row r="22" spans="1:13" x14ac:dyDescent="0.3">
      <c r="A22" s="6" t="s">
        <v>27</v>
      </c>
      <c r="B22" s="12">
        <v>5116028</v>
      </c>
      <c r="C22" s="12">
        <v>1511685</v>
      </c>
      <c r="D22" s="12">
        <v>54539</v>
      </c>
      <c r="E22" s="12">
        <v>13</v>
      </c>
      <c r="F22" s="12">
        <v>57356</v>
      </c>
      <c r="G22" s="12">
        <v>142902</v>
      </c>
      <c r="H22" s="12">
        <v>95</v>
      </c>
      <c r="I22" s="12">
        <v>12169</v>
      </c>
      <c r="J22" s="10">
        <v>0</v>
      </c>
      <c r="K22" s="12">
        <v>186220</v>
      </c>
      <c r="L22" s="10">
        <v>0</v>
      </c>
      <c r="M22" s="17">
        <f t="shared" si="0"/>
        <v>7081007</v>
      </c>
    </row>
    <row r="23" spans="1:13" x14ac:dyDescent="0.3">
      <c r="A23" s="6" t="s">
        <v>28</v>
      </c>
      <c r="B23" s="12">
        <v>8739699</v>
      </c>
      <c r="C23" s="12">
        <v>2582407</v>
      </c>
      <c r="D23" s="12">
        <v>93169</v>
      </c>
      <c r="E23" s="12">
        <v>23</v>
      </c>
      <c r="F23" s="12">
        <v>97981</v>
      </c>
      <c r="G23" s="12">
        <v>242715</v>
      </c>
      <c r="H23" s="12">
        <v>167</v>
      </c>
      <c r="I23" s="12">
        <v>20788</v>
      </c>
      <c r="J23" s="10">
        <v>0</v>
      </c>
      <c r="K23" s="12">
        <v>325554</v>
      </c>
      <c r="L23" s="10">
        <v>6138</v>
      </c>
      <c r="M23" s="17">
        <f t="shared" si="0"/>
        <v>12108641</v>
      </c>
    </row>
    <row r="24" spans="1:13" x14ac:dyDescent="0.3">
      <c r="A24" s="6" t="s">
        <v>29</v>
      </c>
      <c r="B24" s="12">
        <v>2904417</v>
      </c>
      <c r="C24" s="12">
        <v>858197</v>
      </c>
      <c r="D24" s="12">
        <v>30962</v>
      </c>
      <c r="E24" s="12">
        <v>8</v>
      </c>
      <c r="F24" s="12">
        <v>32561</v>
      </c>
      <c r="G24" s="12">
        <v>80821</v>
      </c>
      <c r="H24" s="12">
        <v>23</v>
      </c>
      <c r="I24" s="12">
        <v>6908</v>
      </c>
      <c r="J24" s="10">
        <v>0</v>
      </c>
      <c r="K24" s="12">
        <v>44411</v>
      </c>
      <c r="L24" s="10">
        <v>0</v>
      </c>
      <c r="M24" s="17">
        <f t="shared" si="0"/>
        <v>3958308</v>
      </c>
    </row>
    <row r="25" spans="1:13" x14ac:dyDescent="0.3">
      <c r="A25" s="6" t="s">
        <v>30</v>
      </c>
      <c r="B25" s="12">
        <v>3426529</v>
      </c>
      <c r="C25" s="12">
        <v>1012471</v>
      </c>
      <c r="D25" s="12">
        <v>36528</v>
      </c>
      <c r="E25" s="12">
        <v>9</v>
      </c>
      <c r="F25" s="12">
        <v>38415</v>
      </c>
      <c r="G25" s="12">
        <v>95604</v>
      </c>
      <c r="H25" s="12">
        <v>39</v>
      </c>
      <c r="I25" s="12">
        <v>8150</v>
      </c>
      <c r="J25" s="10">
        <v>0</v>
      </c>
      <c r="K25" s="12">
        <v>76206</v>
      </c>
      <c r="L25" s="10">
        <v>0</v>
      </c>
      <c r="M25" s="17">
        <f t="shared" si="0"/>
        <v>4693951</v>
      </c>
    </row>
    <row r="26" spans="1:13" x14ac:dyDescent="0.3">
      <c r="A26" s="6" t="s">
        <v>31</v>
      </c>
      <c r="B26" s="12">
        <v>4333881</v>
      </c>
      <c r="C26" s="12">
        <v>1280576</v>
      </c>
      <c r="D26" s="12">
        <v>46201</v>
      </c>
      <c r="E26" s="12">
        <v>11</v>
      </c>
      <c r="F26" s="12">
        <v>48587</v>
      </c>
      <c r="G26" s="12">
        <v>120860</v>
      </c>
      <c r="H26" s="12">
        <v>67</v>
      </c>
      <c r="I26" s="12">
        <v>10309</v>
      </c>
      <c r="J26" s="10">
        <v>0</v>
      </c>
      <c r="K26" s="12">
        <v>131592</v>
      </c>
      <c r="L26" s="10">
        <v>392853</v>
      </c>
      <c r="M26" s="17">
        <f t="shared" si="0"/>
        <v>6364937</v>
      </c>
    </row>
    <row r="27" spans="1:13" x14ac:dyDescent="0.3">
      <c r="A27" s="6" t="s">
        <v>32</v>
      </c>
      <c r="B27" s="12">
        <v>2675004</v>
      </c>
      <c r="C27" s="12">
        <v>790411</v>
      </c>
      <c r="D27" s="12">
        <v>28517</v>
      </c>
      <c r="E27" s="12">
        <v>7</v>
      </c>
      <c r="F27" s="12">
        <v>29989</v>
      </c>
      <c r="G27" s="12">
        <v>74416</v>
      </c>
      <c r="H27" s="12">
        <v>11</v>
      </c>
      <c r="I27" s="12">
        <v>6363</v>
      </c>
      <c r="J27" s="10">
        <v>0</v>
      </c>
      <c r="K27" s="12">
        <v>21785</v>
      </c>
      <c r="L27" s="10">
        <v>0</v>
      </c>
      <c r="M27" s="17">
        <f t="shared" si="0"/>
        <v>3626503</v>
      </c>
    </row>
    <row r="28" spans="1:13" x14ac:dyDescent="0.3">
      <c r="A28" s="6" t="s">
        <v>33</v>
      </c>
      <c r="B28" s="12">
        <v>2986222</v>
      </c>
      <c r="C28" s="12">
        <v>882369</v>
      </c>
      <c r="D28" s="12">
        <v>31834</v>
      </c>
      <c r="E28" s="12">
        <v>8</v>
      </c>
      <c r="F28" s="12">
        <v>33479</v>
      </c>
      <c r="G28" s="12">
        <v>83219</v>
      </c>
      <c r="H28" s="12">
        <v>30</v>
      </c>
      <c r="I28" s="12">
        <v>7103</v>
      </c>
      <c r="J28" s="10">
        <v>0</v>
      </c>
      <c r="K28" s="12">
        <v>58017</v>
      </c>
      <c r="L28" s="10">
        <v>0</v>
      </c>
      <c r="M28" s="17">
        <f t="shared" si="0"/>
        <v>4082281</v>
      </c>
    </row>
    <row r="29" spans="1:13" x14ac:dyDescent="0.3">
      <c r="A29" s="6" t="s">
        <v>34</v>
      </c>
      <c r="B29" s="12">
        <v>2920038</v>
      </c>
      <c r="C29" s="12">
        <v>862813</v>
      </c>
      <c r="D29" s="12">
        <v>31129</v>
      </c>
      <c r="E29" s="12">
        <v>8</v>
      </c>
      <c r="F29" s="12">
        <v>32737</v>
      </c>
      <c r="G29" s="12">
        <v>81275</v>
      </c>
      <c r="H29" s="12">
        <v>10</v>
      </c>
      <c r="I29" s="12">
        <v>6946</v>
      </c>
      <c r="J29" s="10">
        <v>0</v>
      </c>
      <c r="K29" s="12">
        <v>20087</v>
      </c>
      <c r="L29" s="10">
        <v>0</v>
      </c>
      <c r="M29" s="17">
        <f t="shared" si="0"/>
        <v>3955043</v>
      </c>
    </row>
    <row r="30" spans="1:13" x14ac:dyDescent="0.3">
      <c r="A30" s="6" t="s">
        <v>35</v>
      </c>
      <c r="B30" s="12">
        <v>4455414</v>
      </c>
      <c r="C30" s="12">
        <v>1316486</v>
      </c>
      <c r="D30" s="12">
        <v>47497</v>
      </c>
      <c r="E30" s="12">
        <v>12</v>
      </c>
      <c r="F30" s="12">
        <v>49950</v>
      </c>
      <c r="G30" s="12">
        <v>121902</v>
      </c>
      <c r="H30" s="12">
        <v>75</v>
      </c>
      <c r="I30" s="12">
        <v>10598</v>
      </c>
      <c r="J30" s="10">
        <v>0</v>
      </c>
      <c r="K30" s="12">
        <v>146067</v>
      </c>
      <c r="L30" s="10">
        <v>0</v>
      </c>
      <c r="M30" s="17">
        <f t="shared" si="0"/>
        <v>6148001</v>
      </c>
    </row>
    <row r="31" spans="1:13" x14ac:dyDescent="0.3">
      <c r="A31" s="6" t="s">
        <v>36</v>
      </c>
      <c r="B31" s="12">
        <v>3473454</v>
      </c>
      <c r="C31" s="12">
        <v>1026337</v>
      </c>
      <c r="D31" s="12">
        <v>37029</v>
      </c>
      <c r="E31" s="12">
        <v>9</v>
      </c>
      <c r="F31" s="12">
        <v>38941</v>
      </c>
      <c r="G31" s="12">
        <v>96539</v>
      </c>
      <c r="H31" s="12">
        <v>49</v>
      </c>
      <c r="I31" s="12">
        <v>8262</v>
      </c>
      <c r="J31" s="10">
        <v>0</v>
      </c>
      <c r="K31" s="12">
        <v>94866</v>
      </c>
      <c r="L31" s="10">
        <v>0</v>
      </c>
      <c r="M31" s="17">
        <f t="shared" si="0"/>
        <v>4775486</v>
      </c>
    </row>
    <row r="32" spans="1:13" x14ac:dyDescent="0.3">
      <c r="A32" s="6" t="s">
        <v>37</v>
      </c>
      <c r="B32" s="12">
        <v>2965160</v>
      </c>
      <c r="C32" s="12">
        <v>876146</v>
      </c>
      <c r="D32" s="12">
        <v>31610</v>
      </c>
      <c r="E32" s="12">
        <v>8</v>
      </c>
      <c r="F32" s="12">
        <v>33242</v>
      </c>
      <c r="G32" s="12">
        <v>82081</v>
      </c>
      <c r="H32" s="12">
        <v>25</v>
      </c>
      <c r="I32" s="12">
        <v>7053</v>
      </c>
      <c r="J32" s="10">
        <v>0</v>
      </c>
      <c r="K32" s="12">
        <v>49653</v>
      </c>
      <c r="L32" s="10">
        <v>269688</v>
      </c>
      <c r="M32" s="17">
        <f t="shared" si="0"/>
        <v>4314666</v>
      </c>
    </row>
    <row r="33" spans="1:13" x14ac:dyDescent="0.3">
      <c r="A33" s="6" t="s">
        <v>38</v>
      </c>
      <c r="B33" s="12">
        <v>2938966</v>
      </c>
      <c r="C33" s="12">
        <v>868406</v>
      </c>
      <c r="D33" s="12">
        <v>31331</v>
      </c>
      <c r="E33" s="12">
        <v>8</v>
      </c>
      <c r="F33" s="12">
        <v>32949</v>
      </c>
      <c r="G33" s="12">
        <v>80923</v>
      </c>
      <c r="H33" s="12">
        <v>17</v>
      </c>
      <c r="I33" s="12">
        <v>6991</v>
      </c>
      <c r="J33" s="10">
        <v>0</v>
      </c>
      <c r="K33" s="12">
        <v>33614</v>
      </c>
      <c r="L33" s="10">
        <v>0</v>
      </c>
      <c r="M33" s="17">
        <f t="shared" si="0"/>
        <v>3993205</v>
      </c>
    </row>
    <row r="34" spans="1:13" x14ac:dyDescent="0.3">
      <c r="A34" s="6" t="s">
        <v>39</v>
      </c>
      <c r="B34" s="12">
        <v>5623357</v>
      </c>
      <c r="C34" s="12">
        <v>1661590</v>
      </c>
      <c r="D34" s="12">
        <v>59948</v>
      </c>
      <c r="E34" s="12">
        <v>15</v>
      </c>
      <c r="F34" s="12">
        <v>63044</v>
      </c>
      <c r="G34" s="12">
        <v>156700</v>
      </c>
      <c r="H34" s="12">
        <v>99</v>
      </c>
      <c r="I34" s="12">
        <v>13376</v>
      </c>
      <c r="J34" s="10">
        <v>0</v>
      </c>
      <c r="K34" s="12">
        <v>193365</v>
      </c>
      <c r="L34" s="10">
        <v>0</v>
      </c>
      <c r="M34" s="17">
        <f t="shared" si="0"/>
        <v>7771494</v>
      </c>
    </row>
    <row r="35" spans="1:13" x14ac:dyDescent="0.3">
      <c r="A35" s="6" t="s">
        <v>40</v>
      </c>
      <c r="B35" s="12">
        <v>7647464</v>
      </c>
      <c r="C35" s="12">
        <v>2259673</v>
      </c>
      <c r="D35" s="12">
        <v>81525</v>
      </c>
      <c r="E35" s="12">
        <v>20</v>
      </c>
      <c r="F35" s="12">
        <v>85736</v>
      </c>
      <c r="G35" s="12">
        <v>207232</v>
      </c>
      <c r="H35" s="12">
        <v>147</v>
      </c>
      <c r="I35" s="12">
        <v>18190</v>
      </c>
      <c r="J35" s="10">
        <v>0</v>
      </c>
      <c r="K35" s="12">
        <v>287844</v>
      </c>
      <c r="L35" s="10">
        <v>41008</v>
      </c>
      <c r="M35" s="17">
        <f t="shared" si="0"/>
        <v>10628839</v>
      </c>
    </row>
    <row r="36" spans="1:13" x14ac:dyDescent="0.3">
      <c r="A36" s="6" t="s">
        <v>41</v>
      </c>
      <c r="B36" s="12">
        <v>4538643</v>
      </c>
      <c r="C36" s="12">
        <v>1341079</v>
      </c>
      <c r="D36" s="12">
        <v>48384</v>
      </c>
      <c r="E36" s="12">
        <v>12</v>
      </c>
      <c r="F36" s="12">
        <v>50883</v>
      </c>
      <c r="G36" s="12">
        <v>126374</v>
      </c>
      <c r="H36" s="12">
        <v>76</v>
      </c>
      <c r="I36" s="12">
        <v>10796</v>
      </c>
      <c r="J36" s="10">
        <v>0</v>
      </c>
      <c r="K36" s="12">
        <v>147583</v>
      </c>
      <c r="L36" s="10">
        <v>0</v>
      </c>
      <c r="M36" s="17">
        <f t="shared" si="0"/>
        <v>6263830</v>
      </c>
    </row>
    <row r="37" spans="1:13" x14ac:dyDescent="0.3">
      <c r="A37" s="6" t="s">
        <v>42</v>
      </c>
      <c r="B37" s="12">
        <v>3218497</v>
      </c>
      <c r="C37" s="12">
        <v>951002</v>
      </c>
      <c r="D37" s="12">
        <v>34311</v>
      </c>
      <c r="E37" s="12">
        <v>8</v>
      </c>
      <c r="F37" s="12">
        <v>36083</v>
      </c>
      <c r="G37" s="12">
        <v>89669</v>
      </c>
      <c r="H37" s="12">
        <v>52</v>
      </c>
      <c r="I37" s="12">
        <v>7655</v>
      </c>
      <c r="J37" s="10">
        <v>0</v>
      </c>
      <c r="K37" s="12">
        <v>101355</v>
      </c>
      <c r="L37" s="10">
        <v>0</v>
      </c>
      <c r="M37" s="17">
        <f t="shared" si="0"/>
        <v>4438632</v>
      </c>
    </row>
    <row r="38" spans="1:13" x14ac:dyDescent="0.3">
      <c r="A38" s="6" t="s">
        <v>43</v>
      </c>
      <c r="B38" s="12">
        <v>2623983</v>
      </c>
      <c r="C38" s="12">
        <v>775335</v>
      </c>
      <c r="D38" s="12">
        <v>27973</v>
      </c>
      <c r="E38" s="12">
        <v>7</v>
      </c>
      <c r="F38" s="12">
        <v>29417</v>
      </c>
      <c r="G38" s="12">
        <v>73012</v>
      </c>
      <c r="H38" s="12">
        <v>13</v>
      </c>
      <c r="I38" s="12">
        <v>6241</v>
      </c>
      <c r="J38" s="10">
        <v>0</v>
      </c>
      <c r="K38" s="12">
        <v>26264</v>
      </c>
      <c r="L38" s="10">
        <v>260650</v>
      </c>
      <c r="M38" s="17">
        <f t="shared" si="0"/>
        <v>3822895</v>
      </c>
    </row>
    <row r="39" spans="1:13" ht="15" thickBot="1" x14ac:dyDescent="0.35">
      <c r="A39" s="7" t="s">
        <v>44</v>
      </c>
      <c r="B39" s="13">
        <f>SUM(B6:B38)</f>
        <v>172093311</v>
      </c>
      <c r="C39" s="13">
        <f t="shared" ref="C39:M39" si="1">SUM(C6:C38)</f>
        <v>50850148</v>
      </c>
      <c r="D39" s="13">
        <f t="shared" si="1"/>
        <v>1834593</v>
      </c>
      <c r="E39" s="13">
        <f t="shared" si="1"/>
        <v>452</v>
      </c>
      <c r="F39" s="13">
        <f t="shared" si="1"/>
        <v>1929342</v>
      </c>
      <c r="G39" s="13">
        <f t="shared" si="1"/>
        <v>4786586</v>
      </c>
      <c r="H39" s="13">
        <f t="shared" si="1"/>
        <v>2733</v>
      </c>
      <c r="I39" s="13">
        <f t="shared" si="1"/>
        <v>409341</v>
      </c>
      <c r="J39" s="13">
        <f t="shared" si="1"/>
        <v>0</v>
      </c>
      <c r="K39" s="13">
        <f t="shared" si="1"/>
        <v>5336464</v>
      </c>
      <c r="L39" s="13">
        <f t="shared" si="1"/>
        <v>5104336</v>
      </c>
      <c r="M39" s="18">
        <f t="shared" si="1"/>
        <v>242347306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31" zoomScale="90" zoomScaleNormal="90" workbookViewId="0">
      <selection activeCell="A32" sqref="A32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441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2402017</v>
      </c>
      <c r="C6" s="9">
        <v>753179</v>
      </c>
      <c r="D6" s="9">
        <v>30168</v>
      </c>
      <c r="E6" s="9">
        <v>11</v>
      </c>
      <c r="F6" s="9">
        <v>52179</v>
      </c>
      <c r="G6" s="9">
        <v>81435</v>
      </c>
      <c r="H6" s="9">
        <v>0</v>
      </c>
      <c r="I6" s="9">
        <v>6973</v>
      </c>
      <c r="J6" s="10">
        <v>0</v>
      </c>
      <c r="K6" s="9">
        <v>49728</v>
      </c>
      <c r="L6" s="10">
        <v>0</v>
      </c>
      <c r="M6" s="17">
        <f>SUM(B6:L6)</f>
        <v>3375690</v>
      </c>
    </row>
    <row r="7" spans="1:13" x14ac:dyDescent="0.3">
      <c r="A7" s="6" t="s">
        <v>12</v>
      </c>
      <c r="B7" s="12">
        <v>2832026</v>
      </c>
      <c r="C7" s="12">
        <v>888013</v>
      </c>
      <c r="D7" s="12">
        <v>35569</v>
      </c>
      <c r="E7" s="12">
        <v>13</v>
      </c>
      <c r="F7" s="12">
        <v>61520</v>
      </c>
      <c r="G7" s="12">
        <v>96788</v>
      </c>
      <c r="H7" s="12">
        <v>0</v>
      </c>
      <c r="I7" s="12">
        <v>8221</v>
      </c>
      <c r="J7" s="10">
        <v>0</v>
      </c>
      <c r="K7" s="12">
        <v>61779</v>
      </c>
      <c r="L7" s="10">
        <v>242590</v>
      </c>
      <c r="M7" s="17">
        <f t="shared" ref="M7:M38" si="0">SUM(B7:L7)</f>
        <v>4226519</v>
      </c>
    </row>
    <row r="8" spans="1:13" x14ac:dyDescent="0.3">
      <c r="A8" s="6" t="s">
        <v>13</v>
      </c>
      <c r="B8" s="12">
        <v>3296995</v>
      </c>
      <c r="C8" s="12">
        <v>1033809</v>
      </c>
      <c r="D8" s="12">
        <v>41409</v>
      </c>
      <c r="E8" s="12">
        <v>15</v>
      </c>
      <c r="F8" s="12">
        <v>71620</v>
      </c>
      <c r="G8" s="12">
        <v>119060</v>
      </c>
      <c r="H8" s="12">
        <v>0</v>
      </c>
      <c r="I8" s="12">
        <v>9570</v>
      </c>
      <c r="J8" s="10">
        <v>0</v>
      </c>
      <c r="K8" s="12">
        <v>99861</v>
      </c>
      <c r="L8" s="10">
        <v>0</v>
      </c>
      <c r="M8" s="17">
        <f t="shared" si="0"/>
        <v>4672339</v>
      </c>
    </row>
    <row r="9" spans="1:13" x14ac:dyDescent="0.3">
      <c r="A9" s="6" t="s">
        <v>14</v>
      </c>
      <c r="B9" s="12">
        <v>5272707</v>
      </c>
      <c r="C9" s="12">
        <v>1653316</v>
      </c>
      <c r="D9" s="12">
        <v>66222</v>
      </c>
      <c r="E9" s="12">
        <v>24</v>
      </c>
      <c r="F9" s="12">
        <v>114538</v>
      </c>
      <c r="G9" s="12">
        <v>177814</v>
      </c>
      <c r="H9" s="12">
        <v>0</v>
      </c>
      <c r="I9" s="12">
        <v>15306</v>
      </c>
      <c r="J9" s="10">
        <v>0</v>
      </c>
      <c r="K9" s="12">
        <v>239295</v>
      </c>
      <c r="L9" s="10">
        <v>284160</v>
      </c>
      <c r="M9" s="17">
        <f t="shared" si="0"/>
        <v>7823382</v>
      </c>
    </row>
    <row r="10" spans="1:13" x14ac:dyDescent="0.3">
      <c r="A10" s="6" t="s">
        <v>15</v>
      </c>
      <c r="B10" s="12">
        <v>2316228</v>
      </c>
      <c r="C10" s="12">
        <v>726279</v>
      </c>
      <c r="D10" s="12">
        <v>29091</v>
      </c>
      <c r="E10" s="12">
        <v>10</v>
      </c>
      <c r="F10" s="12">
        <v>50315</v>
      </c>
      <c r="G10" s="12">
        <v>79218</v>
      </c>
      <c r="H10" s="12">
        <v>0</v>
      </c>
      <c r="I10" s="12">
        <v>6724</v>
      </c>
      <c r="J10" s="10">
        <v>0</v>
      </c>
      <c r="K10" s="12">
        <v>27332</v>
      </c>
      <c r="L10" s="10">
        <v>4713</v>
      </c>
      <c r="M10" s="17">
        <f t="shared" si="0"/>
        <v>3239910</v>
      </c>
    </row>
    <row r="11" spans="1:13" x14ac:dyDescent="0.3">
      <c r="A11" s="6" t="s">
        <v>16</v>
      </c>
      <c r="B11" s="12">
        <v>10141898</v>
      </c>
      <c r="C11" s="12">
        <v>3180104</v>
      </c>
      <c r="D11" s="12">
        <v>127377</v>
      </c>
      <c r="E11" s="12">
        <v>46</v>
      </c>
      <c r="F11" s="12">
        <v>220311</v>
      </c>
      <c r="G11" s="12">
        <v>343829</v>
      </c>
      <c r="H11" s="12">
        <v>0</v>
      </c>
      <c r="I11" s="12">
        <v>29440</v>
      </c>
      <c r="J11" s="10">
        <v>0</v>
      </c>
      <c r="K11" s="12">
        <v>545028</v>
      </c>
      <c r="L11" s="10">
        <v>0</v>
      </c>
      <c r="M11" s="17">
        <f t="shared" si="0"/>
        <v>14588033</v>
      </c>
    </row>
    <row r="12" spans="1:13" x14ac:dyDescent="0.3">
      <c r="A12" s="6" t="s">
        <v>17</v>
      </c>
      <c r="B12" s="12">
        <v>21425295</v>
      </c>
      <c r="C12" s="12">
        <v>6718138</v>
      </c>
      <c r="D12" s="12">
        <v>269091</v>
      </c>
      <c r="E12" s="12">
        <v>97</v>
      </c>
      <c r="F12" s="12">
        <v>465419</v>
      </c>
      <c r="G12" s="12">
        <v>727764</v>
      </c>
      <c r="H12" s="12">
        <v>0</v>
      </c>
      <c r="I12" s="12">
        <v>62193</v>
      </c>
      <c r="J12" s="10">
        <v>0</v>
      </c>
      <c r="K12" s="12">
        <v>1024997</v>
      </c>
      <c r="L12" s="10">
        <v>361749</v>
      </c>
      <c r="M12" s="17">
        <f t="shared" si="0"/>
        <v>31054743</v>
      </c>
    </row>
    <row r="13" spans="1:13" x14ac:dyDescent="0.3">
      <c r="A13" s="6" t="s">
        <v>18</v>
      </c>
      <c r="B13" s="12">
        <v>5925808</v>
      </c>
      <c r="C13" s="12">
        <v>1858103</v>
      </c>
      <c r="D13" s="12">
        <v>74425</v>
      </c>
      <c r="E13" s="12">
        <v>27</v>
      </c>
      <c r="F13" s="12">
        <v>128726</v>
      </c>
      <c r="G13" s="12">
        <v>201641</v>
      </c>
      <c r="H13" s="12">
        <v>0</v>
      </c>
      <c r="I13" s="12">
        <v>17201</v>
      </c>
      <c r="J13" s="10">
        <v>0</v>
      </c>
      <c r="K13" s="12">
        <v>278390</v>
      </c>
      <c r="L13" s="10">
        <v>70288</v>
      </c>
      <c r="M13" s="17">
        <f t="shared" si="0"/>
        <v>8554609</v>
      </c>
    </row>
    <row r="14" spans="1:13" x14ac:dyDescent="0.3">
      <c r="A14" s="6" t="s">
        <v>19</v>
      </c>
      <c r="B14" s="12">
        <v>2353261</v>
      </c>
      <c r="C14" s="12">
        <v>737891</v>
      </c>
      <c r="D14" s="12">
        <v>29556</v>
      </c>
      <c r="E14" s="12">
        <v>11</v>
      </c>
      <c r="F14" s="12">
        <v>51120</v>
      </c>
      <c r="G14" s="12">
        <v>80104</v>
      </c>
      <c r="H14" s="12">
        <v>0</v>
      </c>
      <c r="I14" s="12">
        <v>6831</v>
      </c>
      <c r="J14" s="10">
        <v>0</v>
      </c>
      <c r="K14" s="12">
        <v>53810</v>
      </c>
      <c r="L14" s="10">
        <v>0</v>
      </c>
      <c r="M14" s="17">
        <f t="shared" si="0"/>
        <v>3312584</v>
      </c>
    </row>
    <row r="15" spans="1:13" x14ac:dyDescent="0.3">
      <c r="A15" s="6" t="s">
        <v>20</v>
      </c>
      <c r="B15" s="12">
        <v>2389636</v>
      </c>
      <c r="C15" s="12">
        <v>749297</v>
      </c>
      <c r="D15" s="12">
        <v>30013</v>
      </c>
      <c r="E15" s="12">
        <v>10</v>
      </c>
      <c r="F15" s="12">
        <v>51910</v>
      </c>
      <c r="G15" s="12">
        <v>81272</v>
      </c>
      <c r="H15" s="12">
        <v>0</v>
      </c>
      <c r="I15" s="12">
        <v>6937</v>
      </c>
      <c r="J15" s="10">
        <v>0</v>
      </c>
      <c r="K15" s="12">
        <v>48233</v>
      </c>
      <c r="L15" s="10">
        <v>0</v>
      </c>
      <c r="M15" s="17">
        <f t="shared" si="0"/>
        <v>3357308</v>
      </c>
    </row>
    <row r="16" spans="1:13" x14ac:dyDescent="0.3">
      <c r="A16" s="6" t="s">
        <v>21</v>
      </c>
      <c r="B16" s="12">
        <v>11112412</v>
      </c>
      <c r="C16" s="12">
        <v>3484419</v>
      </c>
      <c r="D16" s="12">
        <v>139566</v>
      </c>
      <c r="E16" s="12">
        <v>51</v>
      </c>
      <c r="F16" s="12">
        <v>241394</v>
      </c>
      <c r="G16" s="12">
        <v>378924</v>
      </c>
      <c r="H16" s="12">
        <v>0</v>
      </c>
      <c r="I16" s="12">
        <v>32257</v>
      </c>
      <c r="J16" s="10">
        <v>0</v>
      </c>
      <c r="K16" s="12">
        <v>599173</v>
      </c>
      <c r="L16" s="10">
        <v>5388098</v>
      </c>
      <c r="M16" s="17">
        <f t="shared" si="0"/>
        <v>21376294</v>
      </c>
    </row>
    <row r="17" spans="1:13" x14ac:dyDescent="0.3">
      <c r="A17" s="6" t="s">
        <v>22</v>
      </c>
      <c r="B17" s="12">
        <v>3857544</v>
      </c>
      <c r="C17" s="12">
        <v>1209575</v>
      </c>
      <c r="D17" s="12">
        <v>48449</v>
      </c>
      <c r="E17" s="12">
        <v>18</v>
      </c>
      <c r="F17" s="12">
        <v>83797</v>
      </c>
      <c r="G17" s="12">
        <v>128463</v>
      </c>
      <c r="H17" s="12">
        <v>0</v>
      </c>
      <c r="I17" s="12">
        <v>11198</v>
      </c>
      <c r="J17" s="10">
        <v>0</v>
      </c>
      <c r="K17" s="12">
        <v>159829</v>
      </c>
      <c r="L17" s="10">
        <v>1369815</v>
      </c>
      <c r="M17" s="17">
        <f t="shared" si="0"/>
        <v>6868688</v>
      </c>
    </row>
    <row r="18" spans="1:13" x14ac:dyDescent="0.3">
      <c r="A18" s="6" t="s">
        <v>23</v>
      </c>
      <c r="B18" s="12">
        <v>2265230</v>
      </c>
      <c r="C18" s="12">
        <v>710288</v>
      </c>
      <c r="D18" s="12">
        <v>28450</v>
      </c>
      <c r="E18" s="12">
        <v>10</v>
      </c>
      <c r="F18" s="12">
        <v>49207</v>
      </c>
      <c r="G18" s="12">
        <v>76947</v>
      </c>
      <c r="H18" s="12">
        <v>0</v>
      </c>
      <c r="I18" s="12">
        <v>6575</v>
      </c>
      <c r="J18" s="10">
        <v>0</v>
      </c>
      <c r="K18" s="12">
        <v>43902</v>
      </c>
      <c r="L18" s="10">
        <v>0</v>
      </c>
      <c r="M18" s="17">
        <f t="shared" si="0"/>
        <v>3180609</v>
      </c>
    </row>
    <row r="19" spans="1:13" x14ac:dyDescent="0.3">
      <c r="A19" s="6" t="s">
        <v>24</v>
      </c>
      <c r="B19" s="12">
        <v>2216153</v>
      </c>
      <c r="C19" s="12">
        <v>694899</v>
      </c>
      <c r="D19" s="12">
        <v>27834</v>
      </c>
      <c r="E19" s="12">
        <v>10</v>
      </c>
      <c r="F19" s="12">
        <v>48141</v>
      </c>
      <c r="G19" s="12">
        <v>75222</v>
      </c>
      <c r="H19" s="12">
        <v>0</v>
      </c>
      <c r="I19" s="12">
        <v>6433</v>
      </c>
      <c r="J19" s="10">
        <v>0</v>
      </c>
      <c r="K19" s="12">
        <v>27888</v>
      </c>
      <c r="L19" s="10">
        <v>-474</v>
      </c>
      <c r="M19" s="17">
        <f t="shared" si="0"/>
        <v>3096106</v>
      </c>
    </row>
    <row r="20" spans="1:13" x14ac:dyDescent="0.3">
      <c r="A20" s="6" t="s">
        <v>25</v>
      </c>
      <c r="B20" s="12">
        <v>2759608</v>
      </c>
      <c r="C20" s="12">
        <v>865305</v>
      </c>
      <c r="D20" s="12">
        <v>34659</v>
      </c>
      <c r="E20" s="12">
        <v>13</v>
      </c>
      <c r="F20" s="12">
        <v>59947</v>
      </c>
      <c r="G20" s="12">
        <v>93682</v>
      </c>
      <c r="H20" s="12">
        <v>0</v>
      </c>
      <c r="I20" s="12">
        <v>8011</v>
      </c>
      <c r="J20" s="10">
        <v>0</v>
      </c>
      <c r="K20" s="12">
        <v>74745</v>
      </c>
      <c r="L20" s="10">
        <v>0</v>
      </c>
      <c r="M20" s="17">
        <f t="shared" si="0"/>
        <v>3895970</v>
      </c>
    </row>
    <row r="21" spans="1:13" x14ac:dyDescent="0.3">
      <c r="A21" s="6" t="s">
        <v>26</v>
      </c>
      <c r="B21" s="12">
        <v>2608997</v>
      </c>
      <c r="C21" s="12">
        <v>818080</v>
      </c>
      <c r="D21" s="12">
        <v>32768</v>
      </c>
      <c r="E21" s="12">
        <v>12</v>
      </c>
      <c r="F21" s="12">
        <v>56675</v>
      </c>
      <c r="G21" s="12">
        <v>88179</v>
      </c>
      <c r="H21" s="12">
        <v>0</v>
      </c>
      <c r="I21" s="12">
        <v>7573</v>
      </c>
      <c r="J21" s="10">
        <v>0</v>
      </c>
      <c r="K21" s="12">
        <v>51988</v>
      </c>
      <c r="L21" s="10">
        <v>0</v>
      </c>
      <c r="M21" s="17">
        <f t="shared" si="0"/>
        <v>3664272</v>
      </c>
    </row>
    <row r="22" spans="1:13" x14ac:dyDescent="0.3">
      <c r="A22" s="6" t="s">
        <v>27</v>
      </c>
      <c r="B22" s="12">
        <v>4192142</v>
      </c>
      <c r="C22" s="12">
        <v>1314492</v>
      </c>
      <c r="D22" s="12">
        <v>52651</v>
      </c>
      <c r="E22" s="12">
        <v>19</v>
      </c>
      <c r="F22" s="12">
        <v>91065</v>
      </c>
      <c r="G22" s="12">
        <v>142902</v>
      </c>
      <c r="H22" s="12">
        <v>0</v>
      </c>
      <c r="I22" s="12">
        <v>12169</v>
      </c>
      <c r="J22" s="10">
        <v>0</v>
      </c>
      <c r="K22" s="12">
        <v>185891</v>
      </c>
      <c r="L22" s="10">
        <v>0</v>
      </c>
      <c r="M22" s="17">
        <f t="shared" si="0"/>
        <v>5991331</v>
      </c>
    </row>
    <row r="23" spans="1:13" x14ac:dyDescent="0.3">
      <c r="A23" s="6" t="s">
        <v>28</v>
      </c>
      <c r="B23" s="12">
        <v>7161425</v>
      </c>
      <c r="C23" s="12">
        <v>2245544</v>
      </c>
      <c r="D23" s="12">
        <v>89944</v>
      </c>
      <c r="E23" s="12">
        <v>33</v>
      </c>
      <c r="F23" s="12">
        <v>155567</v>
      </c>
      <c r="G23" s="12">
        <v>242715</v>
      </c>
      <c r="H23" s="12">
        <v>0</v>
      </c>
      <c r="I23" s="12">
        <v>20788</v>
      </c>
      <c r="J23" s="10">
        <v>0</v>
      </c>
      <c r="K23" s="12">
        <v>324978</v>
      </c>
      <c r="L23" s="10">
        <v>272170</v>
      </c>
      <c r="M23" s="17">
        <f t="shared" si="0"/>
        <v>10513164</v>
      </c>
    </row>
    <row r="24" spans="1:13" x14ac:dyDescent="0.3">
      <c r="A24" s="6" t="s">
        <v>29</v>
      </c>
      <c r="B24" s="12">
        <v>2379918</v>
      </c>
      <c r="C24" s="12">
        <v>746250</v>
      </c>
      <c r="D24" s="12">
        <v>29890</v>
      </c>
      <c r="E24" s="12">
        <v>11</v>
      </c>
      <c r="F24" s="12">
        <v>51699</v>
      </c>
      <c r="G24" s="12">
        <v>80821</v>
      </c>
      <c r="H24" s="12">
        <v>0</v>
      </c>
      <c r="I24" s="12">
        <v>6908</v>
      </c>
      <c r="J24" s="10">
        <v>0</v>
      </c>
      <c r="K24" s="12">
        <v>44333</v>
      </c>
      <c r="L24" s="10">
        <v>-7149</v>
      </c>
      <c r="M24" s="17">
        <f t="shared" si="0"/>
        <v>3332681</v>
      </c>
    </row>
    <row r="25" spans="1:13" x14ac:dyDescent="0.3">
      <c r="A25" s="6" t="s">
        <v>30</v>
      </c>
      <c r="B25" s="12">
        <v>2807743</v>
      </c>
      <c r="C25" s="12">
        <v>880399</v>
      </c>
      <c r="D25" s="12">
        <v>35264</v>
      </c>
      <c r="E25" s="12">
        <v>13</v>
      </c>
      <c r="F25" s="12">
        <v>60992</v>
      </c>
      <c r="G25" s="12">
        <v>95604</v>
      </c>
      <c r="H25" s="12">
        <v>0</v>
      </c>
      <c r="I25" s="12">
        <v>8150</v>
      </c>
      <c r="J25" s="10">
        <v>0</v>
      </c>
      <c r="K25" s="12">
        <v>76072</v>
      </c>
      <c r="L25" s="10">
        <v>0</v>
      </c>
      <c r="M25" s="17">
        <f t="shared" si="0"/>
        <v>3964237</v>
      </c>
    </row>
    <row r="26" spans="1:13" x14ac:dyDescent="0.3">
      <c r="A26" s="6" t="s">
        <v>31</v>
      </c>
      <c r="B26" s="12">
        <v>3551240</v>
      </c>
      <c r="C26" s="12">
        <v>1113531</v>
      </c>
      <c r="D26" s="12">
        <v>44602</v>
      </c>
      <c r="E26" s="12">
        <v>16</v>
      </c>
      <c r="F26" s="12">
        <v>77143</v>
      </c>
      <c r="G26" s="12">
        <v>120860</v>
      </c>
      <c r="H26" s="12">
        <v>0</v>
      </c>
      <c r="I26" s="12">
        <v>10309</v>
      </c>
      <c r="J26" s="10">
        <v>0</v>
      </c>
      <c r="K26" s="12">
        <v>131359</v>
      </c>
      <c r="L26" s="10">
        <v>209411</v>
      </c>
      <c r="M26" s="17">
        <f t="shared" si="0"/>
        <v>5258471</v>
      </c>
    </row>
    <row r="27" spans="1:13" x14ac:dyDescent="0.3">
      <c r="A27" s="6" t="s">
        <v>32</v>
      </c>
      <c r="B27" s="12">
        <v>2191934</v>
      </c>
      <c r="C27" s="12">
        <v>687305</v>
      </c>
      <c r="D27" s="12">
        <v>27530</v>
      </c>
      <c r="E27" s="12">
        <v>10</v>
      </c>
      <c r="F27" s="12">
        <v>47615</v>
      </c>
      <c r="G27" s="12">
        <v>74416</v>
      </c>
      <c r="H27" s="12">
        <v>0</v>
      </c>
      <c r="I27" s="12">
        <v>6363</v>
      </c>
      <c r="J27" s="10">
        <v>0</v>
      </c>
      <c r="K27" s="12">
        <v>21747</v>
      </c>
      <c r="L27" s="10">
        <v>0</v>
      </c>
      <c r="M27" s="17">
        <f t="shared" si="0"/>
        <v>3056920</v>
      </c>
    </row>
    <row r="28" spans="1:13" x14ac:dyDescent="0.3">
      <c r="A28" s="6" t="s">
        <v>33</v>
      </c>
      <c r="B28" s="12">
        <v>2446950</v>
      </c>
      <c r="C28" s="12">
        <v>767268</v>
      </c>
      <c r="D28" s="12">
        <v>30732</v>
      </c>
      <c r="E28" s="12">
        <v>11</v>
      </c>
      <c r="F28" s="12">
        <v>53155</v>
      </c>
      <c r="G28" s="12">
        <v>83219</v>
      </c>
      <c r="H28" s="12">
        <v>0</v>
      </c>
      <c r="I28" s="12">
        <v>7103</v>
      </c>
      <c r="J28" s="10">
        <v>0</v>
      </c>
      <c r="K28" s="12">
        <v>57915</v>
      </c>
      <c r="L28" s="10">
        <v>311404</v>
      </c>
      <c r="M28" s="17">
        <f t="shared" si="0"/>
        <v>3757757</v>
      </c>
    </row>
    <row r="29" spans="1:13" x14ac:dyDescent="0.3">
      <c r="A29" s="6" t="s">
        <v>34</v>
      </c>
      <c r="B29" s="12">
        <v>2392717</v>
      </c>
      <c r="C29" s="12">
        <v>750263</v>
      </c>
      <c r="D29" s="12">
        <v>30051</v>
      </c>
      <c r="E29" s="12">
        <v>11</v>
      </c>
      <c r="F29" s="12">
        <v>51977</v>
      </c>
      <c r="G29" s="12">
        <v>81275</v>
      </c>
      <c r="H29" s="12">
        <v>0</v>
      </c>
      <c r="I29" s="12">
        <v>6946</v>
      </c>
      <c r="J29" s="10">
        <v>0</v>
      </c>
      <c r="K29" s="12">
        <v>20051</v>
      </c>
      <c r="L29" s="10">
        <v>136306</v>
      </c>
      <c r="M29" s="17">
        <f t="shared" si="0"/>
        <v>3469597</v>
      </c>
    </row>
    <row r="30" spans="1:13" x14ac:dyDescent="0.3">
      <c r="A30" s="6" t="s">
        <v>35</v>
      </c>
      <c r="B30" s="12">
        <v>3650825</v>
      </c>
      <c r="C30" s="12">
        <v>1144757</v>
      </c>
      <c r="D30" s="12">
        <v>45852</v>
      </c>
      <c r="E30" s="12">
        <v>17</v>
      </c>
      <c r="F30" s="12">
        <v>79307</v>
      </c>
      <c r="G30" s="12">
        <v>121902</v>
      </c>
      <c r="H30" s="12">
        <v>0</v>
      </c>
      <c r="I30" s="12">
        <v>10598</v>
      </c>
      <c r="J30" s="10">
        <v>0</v>
      </c>
      <c r="K30" s="12">
        <v>145808</v>
      </c>
      <c r="L30" s="10">
        <v>0</v>
      </c>
      <c r="M30" s="17">
        <f t="shared" si="0"/>
        <v>5199066</v>
      </c>
    </row>
    <row r="31" spans="1:13" x14ac:dyDescent="0.3">
      <c r="A31" s="6" t="s">
        <v>36</v>
      </c>
      <c r="B31" s="12">
        <v>2846195</v>
      </c>
      <c r="C31" s="12">
        <v>892456</v>
      </c>
      <c r="D31" s="12">
        <v>35747</v>
      </c>
      <c r="E31" s="12">
        <v>13</v>
      </c>
      <c r="F31" s="12">
        <v>61828</v>
      </c>
      <c r="G31" s="12">
        <v>96539</v>
      </c>
      <c r="H31" s="12">
        <v>0</v>
      </c>
      <c r="I31" s="12">
        <v>8262</v>
      </c>
      <c r="J31" s="10">
        <v>0</v>
      </c>
      <c r="K31" s="12">
        <v>94698</v>
      </c>
      <c r="L31" s="10">
        <v>0</v>
      </c>
      <c r="M31" s="17">
        <f t="shared" si="0"/>
        <v>4035738</v>
      </c>
    </row>
    <row r="32" spans="1:13" x14ac:dyDescent="0.3">
      <c r="A32" s="6" t="s">
        <v>37</v>
      </c>
      <c r="B32" s="12">
        <v>2429691</v>
      </c>
      <c r="C32" s="12">
        <v>761856</v>
      </c>
      <c r="D32" s="12">
        <v>30516</v>
      </c>
      <c r="E32" s="12">
        <v>11</v>
      </c>
      <c r="F32" s="12">
        <v>52780</v>
      </c>
      <c r="G32" s="12">
        <v>82081</v>
      </c>
      <c r="H32" s="12">
        <v>0</v>
      </c>
      <c r="I32" s="12">
        <v>7053</v>
      </c>
      <c r="J32" s="10">
        <v>0</v>
      </c>
      <c r="K32" s="12">
        <v>49565</v>
      </c>
      <c r="L32" s="10">
        <v>129768</v>
      </c>
      <c r="M32" s="17">
        <f t="shared" si="0"/>
        <v>3543321</v>
      </c>
    </row>
    <row r="33" spans="1:13" x14ac:dyDescent="0.3">
      <c r="A33" s="6" t="s">
        <v>38</v>
      </c>
      <c r="B33" s="12">
        <v>2408227</v>
      </c>
      <c r="C33" s="12">
        <v>755126</v>
      </c>
      <c r="D33" s="12">
        <v>30246</v>
      </c>
      <c r="E33" s="12">
        <v>11</v>
      </c>
      <c r="F33" s="12">
        <v>52314</v>
      </c>
      <c r="G33" s="12">
        <v>80923</v>
      </c>
      <c r="H33" s="12">
        <v>0</v>
      </c>
      <c r="I33" s="12">
        <v>6991</v>
      </c>
      <c r="J33" s="10">
        <v>0</v>
      </c>
      <c r="K33" s="12">
        <v>33555</v>
      </c>
      <c r="L33" s="10">
        <v>0</v>
      </c>
      <c r="M33" s="17">
        <f t="shared" si="0"/>
        <v>3367393</v>
      </c>
    </row>
    <row r="34" spans="1:13" x14ac:dyDescent="0.3">
      <c r="A34" s="6" t="s">
        <v>39</v>
      </c>
      <c r="B34" s="12">
        <v>4607854</v>
      </c>
      <c r="C34" s="12">
        <v>1444843</v>
      </c>
      <c r="D34" s="12">
        <v>57872</v>
      </c>
      <c r="E34" s="12">
        <v>21</v>
      </c>
      <c r="F34" s="12">
        <v>100096</v>
      </c>
      <c r="G34" s="12">
        <v>156700</v>
      </c>
      <c r="H34" s="12">
        <v>0</v>
      </c>
      <c r="I34" s="12">
        <v>13376</v>
      </c>
      <c r="J34" s="10">
        <v>0</v>
      </c>
      <c r="K34" s="12">
        <v>193023</v>
      </c>
      <c r="L34" s="10">
        <v>-76061</v>
      </c>
      <c r="M34" s="17">
        <f t="shared" si="0"/>
        <v>6497724</v>
      </c>
    </row>
    <row r="35" spans="1:13" x14ac:dyDescent="0.3">
      <c r="A35" s="6" t="s">
        <v>40</v>
      </c>
      <c r="B35" s="12">
        <v>6266433</v>
      </c>
      <c r="C35" s="12">
        <v>1964909</v>
      </c>
      <c r="D35" s="12">
        <v>78703</v>
      </c>
      <c r="E35" s="12">
        <v>28</v>
      </c>
      <c r="F35" s="12">
        <v>136125</v>
      </c>
      <c r="G35" s="12">
        <v>207232</v>
      </c>
      <c r="H35" s="12">
        <v>0</v>
      </c>
      <c r="I35" s="12">
        <v>18190</v>
      </c>
      <c r="J35" s="10">
        <v>0</v>
      </c>
      <c r="K35" s="12">
        <v>287335</v>
      </c>
      <c r="L35" s="10">
        <v>0</v>
      </c>
      <c r="M35" s="17">
        <f t="shared" si="0"/>
        <v>8958955</v>
      </c>
    </row>
    <row r="36" spans="1:13" x14ac:dyDescent="0.3">
      <c r="A36" s="6" t="s">
        <v>41</v>
      </c>
      <c r="B36" s="12">
        <v>3719025</v>
      </c>
      <c r="C36" s="12">
        <v>1166141</v>
      </c>
      <c r="D36" s="12">
        <v>46709</v>
      </c>
      <c r="E36" s="12">
        <v>17</v>
      </c>
      <c r="F36" s="12">
        <v>80788</v>
      </c>
      <c r="G36" s="12">
        <v>126374</v>
      </c>
      <c r="H36" s="12">
        <v>0</v>
      </c>
      <c r="I36" s="12">
        <v>10796</v>
      </c>
      <c r="J36" s="10">
        <v>0</v>
      </c>
      <c r="K36" s="12">
        <v>147322</v>
      </c>
      <c r="L36" s="10">
        <v>0</v>
      </c>
      <c r="M36" s="17">
        <f t="shared" si="0"/>
        <v>5297172</v>
      </c>
    </row>
    <row r="37" spans="1:13" x14ac:dyDescent="0.3">
      <c r="A37" s="6" t="s">
        <v>42</v>
      </c>
      <c r="B37" s="12">
        <v>2637280</v>
      </c>
      <c r="C37" s="12">
        <v>826948</v>
      </c>
      <c r="D37" s="12">
        <v>33123</v>
      </c>
      <c r="E37" s="12">
        <v>12</v>
      </c>
      <c r="F37" s="12">
        <v>57289</v>
      </c>
      <c r="G37" s="12">
        <v>89669</v>
      </c>
      <c r="H37" s="12">
        <v>0</v>
      </c>
      <c r="I37" s="12">
        <v>7655</v>
      </c>
      <c r="J37" s="10">
        <v>0</v>
      </c>
      <c r="K37" s="12">
        <v>101176</v>
      </c>
      <c r="L37" s="10">
        <v>86706</v>
      </c>
      <c r="M37" s="17">
        <f t="shared" si="0"/>
        <v>3839858</v>
      </c>
    </row>
    <row r="38" spans="1:13" x14ac:dyDescent="0.3">
      <c r="A38" s="6" t="s">
        <v>43</v>
      </c>
      <c r="B38" s="12">
        <v>2150127</v>
      </c>
      <c r="C38" s="12">
        <v>674196</v>
      </c>
      <c r="D38" s="12">
        <v>27004</v>
      </c>
      <c r="E38" s="12">
        <v>10</v>
      </c>
      <c r="F38" s="12">
        <v>46707</v>
      </c>
      <c r="G38" s="12">
        <v>73012</v>
      </c>
      <c r="H38" s="12">
        <v>0</v>
      </c>
      <c r="I38" s="12">
        <v>6241</v>
      </c>
      <c r="J38" s="10">
        <v>0</v>
      </c>
      <c r="K38" s="12">
        <v>26218</v>
      </c>
      <c r="L38" s="10">
        <v>0</v>
      </c>
      <c r="M38" s="17">
        <f t="shared" si="0"/>
        <v>3003515</v>
      </c>
    </row>
    <row r="39" spans="1:13" ht="15" thickBot="1" x14ac:dyDescent="0.35">
      <c r="A39" s="7" t="s">
        <v>44</v>
      </c>
      <c r="B39" s="13">
        <f>SUM(B6:B38)</f>
        <v>141015541</v>
      </c>
      <c r="C39" s="13">
        <f t="shared" ref="C39:M39" si="1">SUM(C6:C38)</f>
        <v>44216979</v>
      </c>
      <c r="D39" s="13">
        <f t="shared" si="1"/>
        <v>1771083</v>
      </c>
      <c r="E39" s="13">
        <f t="shared" si="1"/>
        <v>642</v>
      </c>
      <c r="F39" s="13">
        <f t="shared" si="1"/>
        <v>3063266</v>
      </c>
      <c r="G39" s="13">
        <f t="shared" si="1"/>
        <v>4786586</v>
      </c>
      <c r="H39" s="13">
        <f t="shared" si="1"/>
        <v>0</v>
      </c>
      <c r="I39" s="13">
        <f t="shared" si="1"/>
        <v>409341</v>
      </c>
      <c r="J39" s="13">
        <f t="shared" si="1"/>
        <v>0</v>
      </c>
      <c r="K39" s="13">
        <f t="shared" si="1"/>
        <v>5327024</v>
      </c>
      <c r="L39" s="13">
        <f t="shared" si="1"/>
        <v>8783494</v>
      </c>
      <c r="M39" s="18">
        <f t="shared" si="1"/>
        <v>209373956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ENERO</vt:lpstr>
      <vt:lpstr>ANEXO VII FEBRERO</vt:lpstr>
      <vt:lpstr>ANEXO VII 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Arzate</cp:lastModifiedBy>
  <cp:lastPrinted>2016-10-05T19:55:15Z</cp:lastPrinted>
  <dcterms:created xsi:type="dcterms:W3CDTF">2014-04-11T21:27:33Z</dcterms:created>
  <dcterms:modified xsi:type="dcterms:W3CDTF">2018-04-06T16:32:38Z</dcterms:modified>
</cp:coreProperties>
</file>