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35" activeTab="0"/>
  </bookViews>
  <sheets>
    <sheet name="DIC 2019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<sst xmlns="http://schemas.openxmlformats.org/spreadsheetml/2006/main" count="55" uniqueCount="55">
  <si>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GOBIERNO DEL ESTADO DE MORELOS</t>
  </si>
  <si>
    <t>SECRETARIA DE HACIENDA</t>
  </si>
  <si>
    <t xml:space="preserve">PARTICIPACIONES FEDERALES MINISTRADAS A LOS MUNICIPIOS </t>
  </si>
  <si>
    <t>Municipio</t>
  </si>
  <si>
    <t xml:space="preserve">Fondo General de Participaciones </t>
  </si>
  <si>
    <t xml:space="preserve">Fondo de Fomento Municipal        </t>
  </si>
  <si>
    <t xml:space="preserve">Impuesto Especial sobre Produccion y Servicios                                              </t>
  </si>
  <si>
    <t>Impuesto sobre Tenencia o Uso de Vehiculos*</t>
  </si>
  <si>
    <t>Impuesto sobre Automóviles Nuevos</t>
  </si>
  <si>
    <t>Fondo de Compensación del Impuesto Sobre Automóviles Nuevos</t>
  </si>
  <si>
    <t>Fondo de Fiscalización y Recaudación</t>
  </si>
  <si>
    <t>Diferencias del Fondo de Fiscalización y Recaudación</t>
  </si>
  <si>
    <t>FONDO ISR</t>
  </si>
  <si>
    <t>Total</t>
  </si>
  <si>
    <t>AMACUZAC</t>
  </si>
  <si>
    <t>ATLATLAHUCAN</t>
  </si>
  <si>
    <t>AXOCHIAPAN</t>
  </si>
  <si>
    <t>AYALA</t>
  </si>
  <si>
    <t>COATLAN DEL RIO</t>
  </si>
  <si>
    <t>CUAUTLA</t>
  </si>
  <si>
    <t>CUERNAVACA</t>
  </si>
  <si>
    <t>EMILIANO ZAPATA</t>
  </si>
  <si>
    <t>HUITZILAC</t>
  </si>
  <si>
    <t>JANTETELCO</t>
  </si>
  <si>
    <t>JIUTEPEC</t>
  </si>
  <si>
    <t>JOJUTLA</t>
  </si>
  <si>
    <t>JONACATEPEC</t>
  </si>
  <si>
    <t>MAZATEPEC</t>
  </si>
  <si>
    <t>MIACATLAN</t>
  </si>
  <si>
    <t>OCUITUCO</t>
  </si>
  <si>
    <t>PUENTE DE IXTLA</t>
  </si>
  <si>
    <t>TEMIXCO</t>
  </si>
  <si>
    <t>TEMOAC</t>
  </si>
  <si>
    <t>TEPALCINGO</t>
  </si>
  <si>
    <t>TEPOZTLAN</t>
  </si>
  <si>
    <t>TETECALA</t>
  </si>
  <si>
    <t>TETELA DEL VOLCAN</t>
  </si>
  <si>
    <t>TLALNEPANTLA</t>
  </si>
  <si>
    <t>TLALTIZAPAN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</si>
  <si>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</si>
  <si>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</si>
  <si>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</si>
  <si>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</si>
  <si>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</si>
  <si>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</si>
  <si>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</si>
  <si>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ZACUALPAN</t>
  </si>
  <si>
    <t>TOTAL:</t>
  </si>
  <si>
    <t>COATETELCO</t>
  </si>
  <si>
    <t>HUEYAPAN</t>
  </si>
  <si>
    <t>XOXOCOTLA</t>
  </si>
  <si>
    <t>Art. 4o-A, Fraccion I de la Ley de Coordinación Fiscal (Gasolinas)</t>
  </si>
  <si>
    <t>(1) Participaciones de Gasolina y Diésel del mes de diciembre de 2019.</t>
  </si>
  <si>
    <t>Cuenta por Liquidar Certificada de Participaciones de Gasolina y Diésel (1)                    Diciembre 2019</t>
  </si>
  <si>
    <t>EN EL MES DE ENERO DEL EJERCICIO FISCAL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</si>
</sst>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0.000%"/>
    <numFmt numFmtId="168" formatCode="0.0000%"/>
    <numFmt numFmtId="169" formatCode="0.00000%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4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32" borderId="5" applyNumberFormat="0" applyFont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164" fontId="3" fillId="0" borderId="0" xfId="47" applyFont="1" applyFill="1" applyAlignment="1">
      <alignment horizontal="centerContinuous"/>
    </xf>
    <xf numFmtId="0" fontId="0" fillId="0" borderId="0" xfId="0" applyFill="1" applyAlignment="1">
      <alignment/>
    </xf>
    <xf numFmtId="164" fontId="0" fillId="0" borderId="0" xfId="47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4" fontId="4" fillId="33" borderId="10" xfId="47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/>
    </xf>
    <xf numFmtId="164" fontId="0" fillId="0" borderId="0" xfId="47" applyFont="1" applyAlignment="1">
      <alignment/>
    </xf>
    <xf numFmtId="0" fontId="4" fillId="34" borderId="12" xfId="0" applyFont="1" applyFill="1" applyBorder="1" applyAlignment="1">
      <alignment horizontal="center" vertical="center"/>
    </xf>
    <xf numFmtId="164" fontId="4" fillId="34" borderId="13" xfId="47" applyFont="1" applyFill="1" applyBorder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47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5" fillId="0" borderId="0" xfId="0" applyNumberFormat="1" applyFont="1" applyAlignment="1">
      <alignment/>
    </xf>
    <xf numFmtId="43" fontId="0" fillId="0" borderId="0" xfId="0" applyNumberFormat="1" applyAlignment="1">
      <alignment/>
    </xf>
    <xf numFmtId="0" fontId="41" fillId="0" borderId="0" xfId="0" applyFont="1" applyAlignment="1">
      <alignment horizontal="left" vertical="center" wrapText="1" indent="1"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168" fontId="0" fillId="0" borderId="0" xfId="53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95250</xdr:rowOff>
    </xdr:from>
    <xdr:to>
      <xdr:col>2</xdr:col>
      <xdr:colOff>447675</xdr:colOff>
      <xdr:row>6</xdr:row>
      <xdr:rowOff>85725</xdr:rowOff>
    </xdr:to>
    <xdr:pic>
      <xdr:nvPicPr>
        <xdr:cNvPr id="1" name="Imagen 1" descr="C:\Users\NGRAMIREZ\Downloads\escudo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95250"/>
          <a:ext cx="12001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723900</xdr:colOff>
      <xdr:row>0</xdr:row>
      <xdr:rowOff>19050</xdr:rowOff>
    </xdr:from>
    <xdr:to>
      <xdr:col>11</xdr:col>
      <xdr:colOff>647700</xdr:colOff>
      <xdr:row>6</xdr:row>
      <xdr:rowOff>133350</xdr:rowOff>
    </xdr:to>
    <xdr:pic>
      <xdr:nvPicPr>
        <xdr:cNvPr id="2" name="Imagen 2" descr="C:\Users\NGRAMIREZ\Downloads\logom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49025" y="19050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tabSelected="1" zoomScale="89" zoomScaleNormal="89" zoomScalePageLayoutView="0" workbookViewId="0" topLeftCell="A1">
      <selection activeCell="A1" sqref="A1"/>
    </sheetView>
  </sheetViews>
  <sheetFormatPr defaultColWidth="11.421875" defaultRowHeight="12.75"/>
  <cols>
    <col min="1" max="1" width="19.00390625" style="0" bestFit="1" customWidth="1"/>
    <col min="2" max="2" width="15.421875" style="0" customWidth="1"/>
    <col min="3" max="4" width="15.421875" style="12" customWidth="1"/>
    <col min="5" max="5" width="15.421875" style="0" customWidth="1"/>
    <col min="6" max="10" width="15.421875" style="12" customWidth="1"/>
    <col min="11" max="11" width="16.421875" style="0" customWidth="1"/>
    <col min="12" max="12" width="15.28125" style="12" customWidth="1"/>
    <col min="13" max="13" width="15.421875" style="0" customWidth="1"/>
    <col min="15" max="16" width="15.8515625" style="0" customWidth="1"/>
    <col min="17" max="17" width="17.00390625" style="0" customWidth="1"/>
  </cols>
  <sheetData>
    <row r="1" ht="12.75"/>
    <row r="2" spans="1:13" ht="18">
      <c r="A2" s="1" t="s">
        <v>0</v>
      </c>
      <c r="B2" s="2"/>
      <c r="C2" s="3"/>
      <c r="D2" s="3"/>
      <c r="E2" s="2"/>
      <c r="F2" s="3"/>
      <c r="G2" s="3"/>
      <c r="H2" s="3"/>
      <c r="I2" s="3"/>
      <c r="J2" s="3"/>
      <c r="K2" s="2"/>
      <c r="L2" s="3"/>
      <c r="M2" s="2"/>
    </row>
    <row r="3" spans="1:13" ht="18">
      <c r="A3" s="1" t="s">
        <v>1</v>
      </c>
      <c r="B3" s="2"/>
      <c r="C3" s="3"/>
      <c r="D3" s="3"/>
      <c r="E3" s="2"/>
      <c r="F3" s="3"/>
      <c r="G3" s="3"/>
      <c r="H3" s="3"/>
      <c r="I3" s="3"/>
      <c r="J3" s="3"/>
      <c r="K3" s="2"/>
      <c r="L3" s="3"/>
      <c r="M3" s="2"/>
    </row>
    <row r="4" spans="1:13" ht="8.25" customHeight="1">
      <c r="A4" s="1"/>
      <c r="B4" s="2"/>
      <c r="C4" s="3"/>
      <c r="D4" s="3"/>
      <c r="E4" s="2"/>
      <c r="F4" s="3"/>
      <c r="G4" s="3"/>
      <c r="H4" s="3"/>
      <c r="I4" s="3"/>
      <c r="J4" s="3"/>
      <c r="K4" s="2"/>
      <c r="L4" s="3"/>
      <c r="M4" s="2"/>
    </row>
    <row r="5" spans="1:13" ht="8.25" customHeight="1">
      <c r="A5" s="1"/>
      <c r="B5" s="2"/>
      <c r="C5" s="3"/>
      <c r="D5" s="3"/>
      <c r="E5" s="2"/>
      <c r="F5" s="3"/>
      <c r="G5" s="3"/>
      <c r="H5" s="3"/>
      <c r="I5" s="3"/>
      <c r="J5" s="3"/>
      <c r="K5" s="2"/>
      <c r="L5" s="3"/>
      <c r="M5" s="2"/>
    </row>
    <row r="6" spans="1:13" ht="18">
      <c r="A6" s="1" t="s">
        <v>2</v>
      </c>
      <c r="B6" s="2"/>
      <c r="C6" s="3"/>
      <c r="D6" s="3"/>
      <c r="E6" s="2"/>
      <c r="F6" s="3"/>
      <c r="G6" s="3"/>
      <c r="H6" s="3"/>
      <c r="I6" s="3"/>
      <c r="J6" s="3"/>
      <c r="K6" s="2"/>
      <c r="L6" s="3"/>
      <c r="M6" s="2"/>
    </row>
    <row r="7" spans="1:13" ht="18">
      <c r="A7" s="1" t="s">
        <v>54</v>
      </c>
      <c r="B7" s="2"/>
      <c r="C7" s="3"/>
      <c r="D7" s="3"/>
      <c r="E7" s="2"/>
      <c r="F7" s="3"/>
      <c r="G7" s="3"/>
      <c r="H7" s="3"/>
      <c r="I7" s="3"/>
      <c r="J7" s="3"/>
      <c r="K7" s="2"/>
      <c r="L7" s="3"/>
      <c r="M7" s="2"/>
    </row>
    <row r="8" spans="1:13" ht="12.75">
      <c r="A8" s="4"/>
      <c r="B8" s="4"/>
      <c r="C8" s="5"/>
      <c r="D8" s="5"/>
      <c r="E8" s="4"/>
      <c r="F8" s="5"/>
      <c r="G8" s="5"/>
      <c r="H8" s="5"/>
      <c r="I8" s="5"/>
      <c r="J8" s="5"/>
      <c r="K8" s="4"/>
      <c r="L8" s="5"/>
      <c r="M8" s="4"/>
    </row>
    <row r="9" spans="1:13" s="10" customFormat="1" ht="84">
      <c r="A9" s="6" t="s">
        <v>3</v>
      </c>
      <c r="B9" s="7" t="s">
        <v>4</v>
      </c>
      <c r="C9" s="8" t="s">
        <v>5</v>
      </c>
      <c r="D9" s="8" t="s">
        <v>6</v>
      </c>
      <c r="E9" s="7" t="s">
        <v>7</v>
      </c>
      <c r="F9" s="8" t="s">
        <v>8</v>
      </c>
      <c r="G9" s="8" t="s">
        <v>9</v>
      </c>
      <c r="H9" s="8" t="s">
        <v>10</v>
      </c>
      <c r="I9" s="8" t="s">
        <v>11</v>
      </c>
      <c r="J9" s="8" t="s">
        <v>51</v>
      </c>
      <c r="K9" s="7" t="s">
        <v>53</v>
      </c>
      <c r="L9" s="8" t="s">
        <v>12</v>
      </c>
      <c r="M9" s="9" t="s">
        <v>13</v>
      </c>
    </row>
    <row r="10" spans="1:18" ht="16.5" customHeight="1">
      <c r="A10" s="11" t="s">
        <v>14</v>
      </c>
      <c r="B10" s="23">
        <v>2444564</v>
      </c>
      <c r="C10" s="24">
        <v>771629</v>
      </c>
      <c r="D10" s="25">
        <v>50986</v>
      </c>
      <c r="E10" s="25">
        <v>0</v>
      </c>
      <c r="F10" s="25">
        <v>34996</v>
      </c>
      <c r="G10" s="26">
        <v>7621</v>
      </c>
      <c r="H10" s="25">
        <v>81533</v>
      </c>
      <c r="I10" s="25">
        <v>74190</v>
      </c>
      <c r="J10" s="25">
        <v>0</v>
      </c>
      <c r="K10" s="25">
        <v>46281</v>
      </c>
      <c r="L10" s="25">
        <v>60999</v>
      </c>
      <c r="M10" s="27">
        <f aca="true" t="shared" si="0" ref="M10:M45">SUM(B10:L10)</f>
        <v>3572799</v>
      </c>
      <c r="O10" s="28">
        <f>J10/K10</f>
        <v>0</v>
      </c>
      <c r="P10" s="12"/>
      <c r="Q10" s="12"/>
      <c r="R10" s="21"/>
    </row>
    <row r="11" spans="1:18" ht="16.5" customHeight="1">
      <c r="A11" s="11" t="s">
        <v>15</v>
      </c>
      <c r="B11" s="23">
        <v>3020285</v>
      </c>
      <c r="C11" s="24">
        <v>953356</v>
      </c>
      <c r="D11" s="25">
        <v>62993</v>
      </c>
      <c r="E11" s="25">
        <v>0</v>
      </c>
      <c r="F11" s="25">
        <v>43238</v>
      </c>
      <c r="G11" s="26">
        <v>9415</v>
      </c>
      <c r="H11" s="25">
        <v>96130</v>
      </c>
      <c r="I11" s="25">
        <v>87471</v>
      </c>
      <c r="J11" s="25">
        <v>0</v>
      </c>
      <c r="K11" s="25">
        <v>57497</v>
      </c>
      <c r="L11" s="25">
        <v>228725</v>
      </c>
      <c r="M11" s="27">
        <f t="shared" si="0"/>
        <v>4559110</v>
      </c>
      <c r="O11" s="28">
        <f aca="true" t="shared" si="1" ref="O11:O45">J11/K11</f>
        <v>0</v>
      </c>
      <c r="P11" s="12"/>
      <c r="Q11" s="12"/>
      <c r="R11" s="21"/>
    </row>
    <row r="12" spans="1:18" ht="16.5" customHeight="1">
      <c r="A12" s="11" t="s">
        <v>16</v>
      </c>
      <c r="B12" s="23">
        <v>3346566</v>
      </c>
      <c r="C12" s="24">
        <v>1056347</v>
      </c>
      <c r="D12" s="25">
        <v>69798</v>
      </c>
      <c r="E12" s="25">
        <v>0</v>
      </c>
      <c r="F12" s="25">
        <v>47909</v>
      </c>
      <c r="G12" s="26">
        <v>10432</v>
      </c>
      <c r="H12" s="25">
        <v>111912</v>
      </c>
      <c r="I12" s="25">
        <v>101832</v>
      </c>
      <c r="J12" s="25">
        <v>0</v>
      </c>
      <c r="K12" s="25">
        <v>92940</v>
      </c>
      <c r="L12" s="25">
        <v>717039</v>
      </c>
      <c r="M12" s="27">
        <f t="shared" si="0"/>
        <v>5554775</v>
      </c>
      <c r="O12" s="28">
        <f t="shared" si="1"/>
        <v>0</v>
      </c>
      <c r="P12" s="12"/>
      <c r="Q12" s="12"/>
      <c r="R12" s="21"/>
    </row>
    <row r="13" spans="1:18" ht="16.5" customHeight="1">
      <c r="A13" s="11" t="s">
        <v>17</v>
      </c>
      <c r="B13" s="23">
        <v>5334483</v>
      </c>
      <c r="C13" s="24">
        <v>1683834</v>
      </c>
      <c r="D13" s="25">
        <v>111260</v>
      </c>
      <c r="E13" s="25">
        <v>0</v>
      </c>
      <c r="F13" s="25">
        <v>76367</v>
      </c>
      <c r="G13" s="26">
        <v>16630</v>
      </c>
      <c r="H13" s="25">
        <v>178975</v>
      </c>
      <c r="I13" s="25">
        <v>162855</v>
      </c>
      <c r="J13" s="25">
        <v>0</v>
      </c>
      <c r="K13" s="25">
        <v>222710</v>
      </c>
      <c r="L13" s="25">
        <v>1972014</v>
      </c>
      <c r="M13" s="27">
        <f t="shared" si="0"/>
        <v>9759128</v>
      </c>
      <c r="O13" s="28">
        <f t="shared" si="1"/>
        <v>0</v>
      </c>
      <c r="P13" s="12"/>
      <c r="Q13" s="12"/>
      <c r="R13" s="21"/>
    </row>
    <row r="14" spans="1:18" ht="16.5" customHeight="1">
      <c r="A14" s="11" t="s">
        <v>48</v>
      </c>
      <c r="B14" s="23">
        <v>1108557</v>
      </c>
      <c r="C14" s="24">
        <v>349917</v>
      </c>
      <c r="D14" s="25">
        <v>23121</v>
      </c>
      <c r="E14" s="25">
        <v>0</v>
      </c>
      <c r="F14" s="25">
        <v>15870</v>
      </c>
      <c r="G14" s="26">
        <v>3456</v>
      </c>
      <c r="H14" s="25">
        <v>37109</v>
      </c>
      <c r="I14" s="25">
        <v>33766</v>
      </c>
      <c r="J14" s="25">
        <v>0</v>
      </c>
      <c r="K14" s="25">
        <v>27568</v>
      </c>
      <c r="L14" s="25">
        <v>0</v>
      </c>
      <c r="M14" s="27">
        <f t="shared" si="0"/>
        <v>1599364</v>
      </c>
      <c r="O14" s="28">
        <f t="shared" si="1"/>
        <v>0</v>
      </c>
      <c r="P14" s="12"/>
      <c r="Q14" s="12"/>
      <c r="R14" s="21"/>
    </row>
    <row r="15" spans="1:18" ht="16.5" customHeight="1">
      <c r="A15" s="11" t="s">
        <v>18</v>
      </c>
      <c r="B15" s="23">
        <v>2369784</v>
      </c>
      <c r="C15" s="24">
        <v>748024</v>
      </c>
      <c r="D15" s="25">
        <v>49426</v>
      </c>
      <c r="E15" s="25">
        <v>0</v>
      </c>
      <c r="F15" s="25">
        <v>33925</v>
      </c>
      <c r="G15" s="26">
        <v>7387</v>
      </c>
      <c r="H15" s="25">
        <v>78621</v>
      </c>
      <c r="I15" s="25">
        <v>71540</v>
      </c>
      <c r="J15" s="25">
        <v>0</v>
      </c>
      <c r="K15" s="25">
        <v>25437</v>
      </c>
      <c r="L15" s="25">
        <v>206837</v>
      </c>
      <c r="M15" s="27">
        <f t="shared" si="0"/>
        <v>3590981</v>
      </c>
      <c r="O15" s="28">
        <f t="shared" si="1"/>
        <v>0</v>
      </c>
      <c r="P15" s="12"/>
      <c r="Q15" s="12"/>
      <c r="R15" s="21"/>
    </row>
    <row r="16" spans="1:18" ht="16.5" customHeight="1">
      <c r="A16" s="11" t="s">
        <v>19</v>
      </c>
      <c r="B16" s="23">
        <v>10197522</v>
      </c>
      <c r="C16" s="24">
        <v>3218857</v>
      </c>
      <c r="D16" s="25">
        <v>212686</v>
      </c>
      <c r="E16" s="25">
        <v>0</v>
      </c>
      <c r="F16" s="25">
        <v>145986</v>
      </c>
      <c r="G16" s="26">
        <v>31789</v>
      </c>
      <c r="H16" s="25">
        <v>344253</v>
      </c>
      <c r="I16" s="25">
        <v>313247</v>
      </c>
      <c r="J16" s="25">
        <v>0</v>
      </c>
      <c r="K16" s="25">
        <v>507253</v>
      </c>
      <c r="L16" s="25">
        <v>307246</v>
      </c>
      <c r="M16" s="27">
        <f t="shared" si="0"/>
        <v>15278839</v>
      </c>
      <c r="O16" s="28">
        <f t="shared" si="1"/>
        <v>0</v>
      </c>
      <c r="P16" s="12"/>
      <c r="Q16" s="12"/>
      <c r="R16" s="21"/>
    </row>
    <row r="17" spans="1:18" ht="16.5" customHeight="1">
      <c r="A17" s="11" t="s">
        <v>20</v>
      </c>
      <c r="B17" s="23">
        <v>21393508</v>
      </c>
      <c r="C17" s="24">
        <v>6752880</v>
      </c>
      <c r="D17" s="25">
        <v>446198</v>
      </c>
      <c r="E17" s="25">
        <v>0</v>
      </c>
      <c r="F17" s="25">
        <v>306265</v>
      </c>
      <c r="G17" s="26">
        <v>66691</v>
      </c>
      <c r="H17" s="25">
        <v>727253</v>
      </c>
      <c r="I17" s="25">
        <v>661751</v>
      </c>
      <c r="J17" s="25">
        <v>0</v>
      </c>
      <c r="K17" s="25">
        <v>953957</v>
      </c>
      <c r="L17" s="25">
        <v>560377</v>
      </c>
      <c r="M17" s="27">
        <f t="shared" si="0"/>
        <v>31868880</v>
      </c>
      <c r="O17" s="28">
        <f t="shared" si="1"/>
        <v>0</v>
      </c>
      <c r="P17" s="12"/>
      <c r="Q17" s="12"/>
      <c r="R17" s="21"/>
    </row>
    <row r="18" spans="1:18" ht="16.5" customHeight="1">
      <c r="A18" s="11" t="s">
        <v>21</v>
      </c>
      <c r="B18" s="23">
        <v>6027681</v>
      </c>
      <c r="C18" s="24">
        <v>1902643</v>
      </c>
      <c r="D18" s="25">
        <v>125717</v>
      </c>
      <c r="E18" s="25">
        <v>0</v>
      </c>
      <c r="F18" s="25">
        <v>86291</v>
      </c>
      <c r="G18" s="26">
        <v>18790</v>
      </c>
      <c r="H18" s="25">
        <v>201144</v>
      </c>
      <c r="I18" s="25">
        <v>183027</v>
      </c>
      <c r="J18" s="25">
        <v>0</v>
      </c>
      <c r="K18" s="25">
        <v>259095</v>
      </c>
      <c r="L18" s="25">
        <v>2021147</v>
      </c>
      <c r="M18" s="27">
        <f t="shared" si="0"/>
        <v>10825535</v>
      </c>
      <c r="O18" s="28">
        <f t="shared" si="1"/>
        <v>0</v>
      </c>
      <c r="P18" s="12"/>
      <c r="Q18" s="12"/>
      <c r="R18" s="21"/>
    </row>
    <row r="19" spans="1:18" ht="16.5" customHeight="1">
      <c r="A19" s="11" t="s">
        <v>49</v>
      </c>
      <c r="B19" s="23">
        <v>880392</v>
      </c>
      <c r="C19" s="24">
        <v>277897</v>
      </c>
      <c r="D19" s="25">
        <v>18362</v>
      </c>
      <c r="E19" s="25">
        <v>0</v>
      </c>
      <c r="F19" s="25">
        <v>12603</v>
      </c>
      <c r="G19" s="26">
        <v>2744</v>
      </c>
      <c r="H19" s="25">
        <v>29321</v>
      </c>
      <c r="I19" s="25">
        <v>26680</v>
      </c>
      <c r="J19" s="25">
        <v>0</v>
      </c>
      <c r="K19" s="25">
        <v>19055</v>
      </c>
      <c r="L19" s="25">
        <v>98841</v>
      </c>
      <c r="M19" s="27">
        <f t="shared" si="0"/>
        <v>1365895</v>
      </c>
      <c r="O19" s="28">
        <f t="shared" si="1"/>
        <v>0</v>
      </c>
      <c r="P19" s="12"/>
      <c r="Q19" s="12"/>
      <c r="R19" s="21"/>
    </row>
    <row r="20" spans="1:18" ht="16.5" customHeight="1">
      <c r="A20" s="11" t="s">
        <v>22</v>
      </c>
      <c r="B20" s="23">
        <v>2399250</v>
      </c>
      <c r="C20" s="24">
        <v>757326</v>
      </c>
      <c r="D20" s="25">
        <v>50040</v>
      </c>
      <c r="E20" s="25">
        <v>0</v>
      </c>
      <c r="F20" s="25">
        <v>34347</v>
      </c>
      <c r="G20" s="26">
        <v>7479</v>
      </c>
      <c r="H20" s="25">
        <v>79878</v>
      </c>
      <c r="I20" s="25">
        <v>72684</v>
      </c>
      <c r="J20" s="25">
        <v>0</v>
      </c>
      <c r="K20" s="25">
        <v>50081</v>
      </c>
      <c r="L20" s="25">
        <v>0</v>
      </c>
      <c r="M20" s="27">
        <f t="shared" si="0"/>
        <v>3451085</v>
      </c>
      <c r="O20" s="28">
        <f t="shared" si="1"/>
        <v>0</v>
      </c>
      <c r="P20" s="12"/>
      <c r="Q20" s="12"/>
      <c r="R20" s="21"/>
    </row>
    <row r="21" spans="1:18" s="12" customFormat="1" ht="16.5" customHeight="1">
      <c r="A21" s="11" t="s">
        <v>23</v>
      </c>
      <c r="B21" s="23">
        <v>2433411</v>
      </c>
      <c r="C21" s="24">
        <v>768109</v>
      </c>
      <c r="D21" s="25">
        <v>50753</v>
      </c>
      <c r="E21" s="25">
        <v>0</v>
      </c>
      <c r="F21" s="25">
        <v>34836</v>
      </c>
      <c r="G21" s="26">
        <v>7586</v>
      </c>
      <c r="H21" s="25">
        <v>81113</v>
      </c>
      <c r="I21" s="25">
        <v>73807</v>
      </c>
      <c r="J21" s="25">
        <v>0</v>
      </c>
      <c r="K21" s="25">
        <v>44890</v>
      </c>
      <c r="L21" s="25">
        <v>227302</v>
      </c>
      <c r="M21" s="27">
        <f t="shared" si="0"/>
        <v>3721807</v>
      </c>
      <c r="O21" s="28">
        <f t="shared" si="1"/>
        <v>0</v>
      </c>
      <c r="R21" s="21"/>
    </row>
    <row r="22" spans="1:18" s="12" customFormat="1" ht="16.5" customHeight="1">
      <c r="A22" s="11" t="s">
        <v>24</v>
      </c>
      <c r="B22" s="23">
        <v>11395802</v>
      </c>
      <c r="C22" s="24">
        <v>3597095</v>
      </c>
      <c r="D22" s="25">
        <v>237679</v>
      </c>
      <c r="E22" s="25">
        <v>0</v>
      </c>
      <c r="F22" s="25">
        <v>163140</v>
      </c>
      <c r="G22" s="26">
        <v>35525</v>
      </c>
      <c r="H22" s="25">
        <v>377196</v>
      </c>
      <c r="I22" s="25">
        <v>343223</v>
      </c>
      <c r="J22" s="25">
        <v>0</v>
      </c>
      <c r="K22" s="25">
        <v>557646</v>
      </c>
      <c r="L22" s="25">
        <v>2162839</v>
      </c>
      <c r="M22" s="27">
        <f t="shared" si="0"/>
        <v>18870145</v>
      </c>
      <c r="O22" s="28">
        <f t="shared" si="1"/>
        <v>0</v>
      </c>
      <c r="R22" s="21"/>
    </row>
    <row r="23" spans="1:18" s="12" customFormat="1" ht="16.5" customHeight="1">
      <c r="A23" s="11" t="s">
        <v>25</v>
      </c>
      <c r="B23" s="23">
        <v>3920506</v>
      </c>
      <c r="C23" s="24">
        <v>1237511</v>
      </c>
      <c r="D23" s="25">
        <v>81769</v>
      </c>
      <c r="E23" s="25">
        <v>0</v>
      </c>
      <c r="F23" s="25">
        <v>56125</v>
      </c>
      <c r="G23" s="26">
        <v>12222</v>
      </c>
      <c r="H23" s="25">
        <v>130939</v>
      </c>
      <c r="I23" s="25">
        <v>119146</v>
      </c>
      <c r="J23" s="25">
        <v>0</v>
      </c>
      <c r="K23" s="25">
        <v>148752</v>
      </c>
      <c r="L23" s="25">
        <v>0</v>
      </c>
      <c r="M23" s="27">
        <f t="shared" si="0"/>
        <v>5706970</v>
      </c>
      <c r="O23" s="28">
        <f t="shared" si="1"/>
        <v>0</v>
      </c>
      <c r="R23" s="21"/>
    </row>
    <row r="24" spans="1:18" s="12" customFormat="1" ht="16.5" customHeight="1">
      <c r="A24" s="11" t="s">
        <v>26</v>
      </c>
      <c r="B24" s="23">
        <v>2306867</v>
      </c>
      <c r="C24" s="24">
        <v>728165</v>
      </c>
      <c r="D24" s="25">
        <v>48114</v>
      </c>
      <c r="E24" s="25">
        <v>0</v>
      </c>
      <c r="F24" s="25">
        <v>33025</v>
      </c>
      <c r="G24" s="26">
        <v>7191</v>
      </c>
      <c r="H24" s="25">
        <v>76890</v>
      </c>
      <c r="I24" s="25">
        <v>69965</v>
      </c>
      <c r="J24" s="25">
        <v>0</v>
      </c>
      <c r="K24" s="25">
        <v>40859</v>
      </c>
      <c r="L24" s="25">
        <v>210</v>
      </c>
      <c r="M24" s="27">
        <f t="shared" si="0"/>
        <v>3311286</v>
      </c>
      <c r="O24" s="28">
        <f t="shared" si="1"/>
        <v>0</v>
      </c>
      <c r="R24" s="21"/>
    </row>
    <row r="25" spans="1:18" s="12" customFormat="1" ht="16.5" customHeight="1">
      <c r="A25" s="11" t="s">
        <v>27</v>
      </c>
      <c r="B25" s="23">
        <v>2254687</v>
      </c>
      <c r="C25" s="24">
        <v>711694</v>
      </c>
      <c r="D25" s="25">
        <v>47025</v>
      </c>
      <c r="E25" s="25">
        <v>0</v>
      </c>
      <c r="F25" s="25">
        <v>32278</v>
      </c>
      <c r="G25" s="26">
        <v>7029</v>
      </c>
      <c r="H25" s="25">
        <v>75225</v>
      </c>
      <c r="I25" s="25">
        <v>68449</v>
      </c>
      <c r="J25" s="25">
        <v>0</v>
      </c>
      <c r="K25" s="25">
        <v>25956</v>
      </c>
      <c r="L25" s="25">
        <v>424022</v>
      </c>
      <c r="M25" s="27">
        <f t="shared" si="0"/>
        <v>3646365</v>
      </c>
      <c r="O25" s="28">
        <f t="shared" si="1"/>
        <v>0</v>
      </c>
      <c r="R25" s="21"/>
    </row>
    <row r="26" spans="1:18" s="12" customFormat="1" ht="16.5" customHeight="1">
      <c r="A26" s="11" t="s">
        <v>28</v>
      </c>
      <c r="B26" s="23">
        <v>1689833</v>
      </c>
      <c r="C26" s="24">
        <v>533397</v>
      </c>
      <c r="D26" s="25">
        <v>35244</v>
      </c>
      <c r="E26" s="25">
        <v>0</v>
      </c>
      <c r="F26" s="25">
        <v>24191</v>
      </c>
      <c r="G26" s="26">
        <v>5268</v>
      </c>
      <c r="H26" s="25">
        <v>56563</v>
      </c>
      <c r="I26" s="25">
        <v>51468</v>
      </c>
      <c r="J26" s="25">
        <v>0</v>
      </c>
      <c r="K26" s="25">
        <v>41997</v>
      </c>
      <c r="L26" s="25">
        <v>121412</v>
      </c>
      <c r="M26" s="27">
        <f t="shared" si="0"/>
        <v>2559373</v>
      </c>
      <c r="O26" s="28">
        <f t="shared" si="1"/>
        <v>0</v>
      </c>
      <c r="R26" s="21"/>
    </row>
    <row r="27" spans="1:18" s="12" customFormat="1" ht="16.5" customHeight="1">
      <c r="A27" s="11" t="s">
        <v>29</v>
      </c>
      <c r="B27" s="23">
        <v>2638732</v>
      </c>
      <c r="C27" s="24">
        <v>832918</v>
      </c>
      <c r="D27" s="25">
        <v>55035</v>
      </c>
      <c r="E27" s="25">
        <v>0</v>
      </c>
      <c r="F27" s="25">
        <v>37776</v>
      </c>
      <c r="G27" s="26">
        <v>8226</v>
      </c>
      <c r="H27" s="25">
        <v>88559</v>
      </c>
      <c r="I27" s="25">
        <v>80583</v>
      </c>
      <c r="J27" s="25">
        <v>0</v>
      </c>
      <c r="K27" s="25">
        <v>48385</v>
      </c>
      <c r="L27" s="25">
        <v>1696212</v>
      </c>
      <c r="M27" s="27">
        <f t="shared" si="0"/>
        <v>5486426</v>
      </c>
      <c r="O27" s="28">
        <f t="shared" si="1"/>
        <v>0</v>
      </c>
      <c r="R27" s="21"/>
    </row>
    <row r="28" spans="1:18" s="12" customFormat="1" ht="16.5" customHeight="1">
      <c r="A28" s="11" t="s">
        <v>30</v>
      </c>
      <c r="B28" s="23">
        <v>2662353</v>
      </c>
      <c r="C28" s="24">
        <v>840374</v>
      </c>
      <c r="D28" s="25">
        <v>55528</v>
      </c>
      <c r="E28" s="25">
        <v>0</v>
      </c>
      <c r="F28" s="25">
        <v>38114</v>
      </c>
      <c r="G28" s="26">
        <v>8300</v>
      </c>
      <c r="H28" s="25">
        <v>88779</v>
      </c>
      <c r="I28" s="25">
        <v>80783</v>
      </c>
      <c r="J28" s="25">
        <v>0</v>
      </c>
      <c r="K28" s="25">
        <v>107949</v>
      </c>
      <c r="L28" s="25">
        <v>88360</v>
      </c>
      <c r="M28" s="27">
        <f t="shared" si="0"/>
        <v>3970540</v>
      </c>
      <c r="O28" s="28">
        <f t="shared" si="1"/>
        <v>0</v>
      </c>
      <c r="R28" s="21"/>
    </row>
    <row r="29" spans="1:18" s="12" customFormat="1" ht="16.5" customHeight="1">
      <c r="A29" s="11" t="s">
        <v>31</v>
      </c>
      <c r="B29" s="23">
        <v>6967026</v>
      </c>
      <c r="C29" s="24">
        <v>2199148</v>
      </c>
      <c r="D29" s="25">
        <v>145309</v>
      </c>
      <c r="E29" s="25">
        <v>0</v>
      </c>
      <c r="F29" s="25">
        <v>99739</v>
      </c>
      <c r="G29" s="26">
        <v>21719</v>
      </c>
      <c r="H29" s="25">
        <v>243085</v>
      </c>
      <c r="I29" s="25">
        <v>221191</v>
      </c>
      <c r="J29" s="25">
        <v>0</v>
      </c>
      <c r="K29" s="25">
        <v>302455</v>
      </c>
      <c r="L29" s="25">
        <v>795782</v>
      </c>
      <c r="M29" s="27">
        <f t="shared" si="0"/>
        <v>10995454</v>
      </c>
      <c r="O29" s="28">
        <f t="shared" si="1"/>
        <v>0</v>
      </c>
      <c r="R29" s="21"/>
    </row>
    <row r="30" spans="1:18" s="12" customFormat="1" ht="16.5" customHeight="1">
      <c r="A30" s="11" t="s">
        <v>32</v>
      </c>
      <c r="B30" s="23">
        <v>2419475</v>
      </c>
      <c r="C30" s="24">
        <v>763709</v>
      </c>
      <c r="D30" s="25">
        <v>50462</v>
      </c>
      <c r="E30" s="25">
        <v>0</v>
      </c>
      <c r="F30" s="25">
        <v>34637</v>
      </c>
      <c r="G30" s="26">
        <v>7542</v>
      </c>
      <c r="H30" s="25">
        <v>80783</v>
      </c>
      <c r="I30" s="25">
        <v>73507</v>
      </c>
      <c r="J30" s="25">
        <v>0</v>
      </c>
      <c r="K30" s="25">
        <v>41260</v>
      </c>
      <c r="L30" s="25">
        <v>134706</v>
      </c>
      <c r="M30" s="27">
        <f t="shared" si="0"/>
        <v>3606081</v>
      </c>
      <c r="O30" s="28">
        <f t="shared" si="1"/>
        <v>0</v>
      </c>
      <c r="R30" s="21"/>
    </row>
    <row r="31" spans="1:18" s="12" customFormat="1" ht="16.5" customHeight="1">
      <c r="A31" s="11" t="s">
        <v>33</v>
      </c>
      <c r="B31" s="23">
        <v>2843848</v>
      </c>
      <c r="C31" s="24">
        <v>897663</v>
      </c>
      <c r="D31" s="25">
        <v>59313</v>
      </c>
      <c r="E31" s="25">
        <v>0</v>
      </c>
      <c r="F31" s="25">
        <v>40712</v>
      </c>
      <c r="G31" s="26">
        <v>8865</v>
      </c>
      <c r="H31" s="25">
        <v>95305</v>
      </c>
      <c r="I31" s="25">
        <v>86721</v>
      </c>
      <c r="J31" s="25">
        <v>0</v>
      </c>
      <c r="K31" s="25">
        <v>70799</v>
      </c>
      <c r="L31" s="25">
        <v>0</v>
      </c>
      <c r="M31" s="27">
        <f t="shared" si="0"/>
        <v>4103226</v>
      </c>
      <c r="O31" s="28">
        <f t="shared" si="1"/>
        <v>0</v>
      </c>
      <c r="R31" s="21"/>
    </row>
    <row r="32" spans="1:18" s="12" customFormat="1" ht="16.5" customHeight="1">
      <c r="A32" s="11" t="s">
        <v>34</v>
      </c>
      <c r="B32" s="23">
        <v>3607930</v>
      </c>
      <c r="C32" s="24">
        <v>1138846</v>
      </c>
      <c r="D32" s="25">
        <v>75249</v>
      </c>
      <c r="E32" s="25">
        <v>0</v>
      </c>
      <c r="F32" s="25">
        <v>51650</v>
      </c>
      <c r="G32" s="26">
        <v>11247</v>
      </c>
      <c r="H32" s="25">
        <v>120542</v>
      </c>
      <c r="I32" s="25">
        <v>109685</v>
      </c>
      <c r="J32" s="25">
        <v>0</v>
      </c>
      <c r="K32" s="25">
        <v>122255</v>
      </c>
      <c r="L32" s="25">
        <v>0</v>
      </c>
      <c r="M32" s="27">
        <f t="shared" si="0"/>
        <v>5237404</v>
      </c>
      <c r="O32" s="28">
        <f t="shared" si="1"/>
        <v>0</v>
      </c>
      <c r="R32" s="21"/>
    </row>
    <row r="33" spans="1:18" s="12" customFormat="1" ht="16.5" customHeight="1">
      <c r="A33" s="11" t="s">
        <v>35</v>
      </c>
      <c r="B33" s="23">
        <v>2232145</v>
      </c>
      <c r="C33" s="24">
        <v>704579</v>
      </c>
      <c r="D33" s="25">
        <v>46555</v>
      </c>
      <c r="E33" s="25">
        <v>0</v>
      </c>
      <c r="F33" s="25">
        <v>31955</v>
      </c>
      <c r="G33" s="26">
        <v>6958</v>
      </c>
      <c r="H33" s="25">
        <v>74402</v>
      </c>
      <c r="I33" s="25">
        <v>67701</v>
      </c>
      <c r="J33" s="25">
        <v>0</v>
      </c>
      <c r="K33" s="25">
        <v>20240</v>
      </c>
      <c r="L33" s="25">
        <v>0</v>
      </c>
      <c r="M33" s="27">
        <f t="shared" si="0"/>
        <v>3184535</v>
      </c>
      <c r="O33" s="28">
        <f t="shared" si="1"/>
        <v>0</v>
      </c>
      <c r="R33" s="21"/>
    </row>
    <row r="34" spans="1:18" s="12" customFormat="1" ht="16.5" customHeight="1">
      <c r="A34" s="11" t="s">
        <v>36</v>
      </c>
      <c r="B34" s="23">
        <v>1613427</v>
      </c>
      <c r="C34" s="24">
        <v>509280</v>
      </c>
      <c r="D34" s="25">
        <v>33651</v>
      </c>
      <c r="E34" s="25">
        <v>0</v>
      </c>
      <c r="F34" s="25">
        <v>23097</v>
      </c>
      <c r="G34" s="26">
        <v>5030</v>
      </c>
      <c r="H34" s="25">
        <v>53737</v>
      </c>
      <c r="I34" s="25">
        <v>48897</v>
      </c>
      <c r="J34" s="25">
        <v>0</v>
      </c>
      <c r="K34" s="25">
        <v>34846</v>
      </c>
      <c r="L34" s="25">
        <v>318932</v>
      </c>
      <c r="M34" s="27">
        <f t="shared" si="0"/>
        <v>2640897</v>
      </c>
      <c r="O34" s="28">
        <f t="shared" si="1"/>
        <v>0</v>
      </c>
      <c r="R34" s="21"/>
    </row>
    <row r="35" spans="1:18" s="12" customFormat="1" ht="16.5" customHeight="1">
      <c r="A35" s="11" t="s">
        <v>37</v>
      </c>
      <c r="B35" s="23">
        <v>2436355</v>
      </c>
      <c r="C35" s="24">
        <v>769038</v>
      </c>
      <c r="D35" s="25">
        <v>50814</v>
      </c>
      <c r="E35" s="25">
        <v>0</v>
      </c>
      <c r="F35" s="25">
        <v>34878</v>
      </c>
      <c r="G35" s="26">
        <v>7595</v>
      </c>
      <c r="H35" s="25">
        <v>81218</v>
      </c>
      <c r="I35" s="25">
        <v>73902</v>
      </c>
      <c r="J35" s="25">
        <v>0</v>
      </c>
      <c r="K35" s="25">
        <v>18661</v>
      </c>
      <c r="L35" s="25">
        <v>720234</v>
      </c>
      <c r="M35" s="27">
        <f t="shared" si="0"/>
        <v>4192695</v>
      </c>
      <c r="O35" s="28">
        <f t="shared" si="1"/>
        <v>0</v>
      </c>
      <c r="R35" s="21"/>
    </row>
    <row r="36" spans="1:18" s="12" customFormat="1" ht="16.5" customHeight="1">
      <c r="A36" s="11" t="s">
        <v>38</v>
      </c>
      <c r="B36" s="23">
        <v>3682765</v>
      </c>
      <c r="C36" s="24">
        <v>1162468</v>
      </c>
      <c r="D36" s="25">
        <v>76810</v>
      </c>
      <c r="E36" s="25">
        <v>0</v>
      </c>
      <c r="F36" s="25">
        <v>52722</v>
      </c>
      <c r="G36" s="26">
        <v>11480</v>
      </c>
      <c r="H36" s="25">
        <v>123923</v>
      </c>
      <c r="I36" s="25">
        <v>112761</v>
      </c>
      <c r="J36" s="25">
        <v>0</v>
      </c>
      <c r="K36" s="25">
        <v>135703</v>
      </c>
      <c r="L36" s="25">
        <v>0</v>
      </c>
      <c r="M36" s="27">
        <f t="shared" si="0"/>
        <v>5358632</v>
      </c>
      <c r="O36" s="28">
        <f t="shared" si="1"/>
        <v>0</v>
      </c>
      <c r="R36" s="21"/>
    </row>
    <row r="37" spans="1:18" ht="16.5" customHeight="1">
      <c r="A37" s="11" t="s">
        <v>39</v>
      </c>
      <c r="B37" s="23">
        <v>2897419</v>
      </c>
      <c r="C37" s="24">
        <v>914573</v>
      </c>
      <c r="D37" s="25">
        <v>60431</v>
      </c>
      <c r="E37" s="25">
        <v>0</v>
      </c>
      <c r="F37" s="25">
        <v>41479</v>
      </c>
      <c r="G37" s="26">
        <v>9032</v>
      </c>
      <c r="H37" s="25">
        <v>96610</v>
      </c>
      <c r="I37" s="25">
        <v>87909</v>
      </c>
      <c r="J37" s="25">
        <v>0</v>
      </c>
      <c r="K37" s="25">
        <v>88135</v>
      </c>
      <c r="L37" s="25">
        <v>0</v>
      </c>
      <c r="M37" s="27">
        <f t="shared" si="0"/>
        <v>4195588</v>
      </c>
      <c r="O37" s="28">
        <f t="shared" si="1"/>
        <v>0</v>
      </c>
      <c r="P37" s="12"/>
      <c r="Q37" s="12"/>
      <c r="R37" s="21"/>
    </row>
    <row r="38" spans="1:18" ht="16.5" customHeight="1">
      <c r="A38" s="11" t="s">
        <v>40</v>
      </c>
      <c r="B38" s="23">
        <v>2465459</v>
      </c>
      <c r="C38" s="24">
        <v>778224</v>
      </c>
      <c r="D38" s="25">
        <v>51421</v>
      </c>
      <c r="E38" s="25">
        <v>0</v>
      </c>
      <c r="F38" s="25">
        <v>35295</v>
      </c>
      <c r="G38" s="26">
        <v>7686</v>
      </c>
      <c r="H38" s="25">
        <v>82473</v>
      </c>
      <c r="I38" s="25">
        <v>75044</v>
      </c>
      <c r="J38" s="25">
        <v>0</v>
      </c>
      <c r="K38" s="25">
        <v>46130</v>
      </c>
      <c r="L38" s="25">
        <v>284343</v>
      </c>
      <c r="M38" s="27">
        <f t="shared" si="0"/>
        <v>3826075</v>
      </c>
      <c r="O38" s="28">
        <f t="shared" si="1"/>
        <v>0</v>
      </c>
      <c r="P38" s="12"/>
      <c r="Q38" s="12"/>
      <c r="R38" s="21"/>
    </row>
    <row r="39" spans="1:18" ht="16.5" customHeight="1">
      <c r="A39" s="11" t="s">
        <v>41</v>
      </c>
      <c r="B39" s="23">
        <v>2417003</v>
      </c>
      <c r="C39" s="24">
        <v>762929</v>
      </c>
      <c r="D39" s="25">
        <v>50411</v>
      </c>
      <c r="E39" s="25">
        <v>0</v>
      </c>
      <c r="F39" s="25">
        <v>34601</v>
      </c>
      <c r="G39" s="26">
        <v>7535</v>
      </c>
      <c r="H39" s="25">
        <v>81744</v>
      </c>
      <c r="I39" s="25">
        <v>74381</v>
      </c>
      <c r="J39" s="25">
        <v>0</v>
      </c>
      <c r="K39" s="25">
        <v>31229</v>
      </c>
      <c r="L39" s="25">
        <v>341679</v>
      </c>
      <c r="M39" s="27">
        <f t="shared" si="0"/>
        <v>3801512</v>
      </c>
      <c r="O39" s="28">
        <f t="shared" si="1"/>
        <v>0</v>
      </c>
      <c r="P39" s="12"/>
      <c r="Q39" s="12"/>
      <c r="R39" s="21"/>
    </row>
    <row r="40" spans="1:18" ht="16.5" customHeight="1">
      <c r="A40" s="11" t="s">
        <v>42</v>
      </c>
      <c r="B40" s="23">
        <v>4742033</v>
      </c>
      <c r="C40" s="24">
        <v>1496827</v>
      </c>
      <c r="D40" s="25">
        <v>98903</v>
      </c>
      <c r="E40" s="25">
        <v>0</v>
      </c>
      <c r="F40" s="25">
        <v>67886</v>
      </c>
      <c r="G40" s="26">
        <v>14783</v>
      </c>
      <c r="H40" s="25">
        <v>156408</v>
      </c>
      <c r="I40" s="25">
        <v>142320</v>
      </c>
      <c r="J40" s="25">
        <v>0</v>
      </c>
      <c r="K40" s="25">
        <v>179645</v>
      </c>
      <c r="L40" s="25">
        <v>469738</v>
      </c>
      <c r="M40" s="27">
        <f t="shared" si="0"/>
        <v>7368543</v>
      </c>
      <c r="O40" s="28">
        <f t="shared" si="1"/>
        <v>0</v>
      </c>
      <c r="P40" s="12"/>
      <c r="Q40" s="12"/>
      <c r="R40" s="21"/>
    </row>
    <row r="41" spans="1:18" ht="16.5" customHeight="1">
      <c r="A41" s="11" t="s">
        <v>50</v>
      </c>
      <c r="B41" s="23">
        <v>1604788</v>
      </c>
      <c r="C41" s="24">
        <v>506553</v>
      </c>
      <c r="D41" s="25">
        <v>33471</v>
      </c>
      <c r="E41" s="25">
        <v>0</v>
      </c>
      <c r="F41" s="25">
        <v>22974</v>
      </c>
      <c r="G41" s="26">
        <v>5003</v>
      </c>
      <c r="H41" s="25">
        <v>53518</v>
      </c>
      <c r="I41" s="25">
        <v>48698</v>
      </c>
      <c r="J41" s="25">
        <v>0</v>
      </c>
      <c r="K41" s="25">
        <v>65058</v>
      </c>
      <c r="L41" s="25">
        <v>106131</v>
      </c>
      <c r="M41" s="27">
        <f t="shared" si="0"/>
        <v>2446194</v>
      </c>
      <c r="O41" s="28">
        <f t="shared" si="1"/>
        <v>0</v>
      </c>
      <c r="P41" s="12"/>
      <c r="Q41" s="12"/>
      <c r="R41" s="21"/>
    </row>
    <row r="42" spans="1:18" ht="16.5" customHeight="1">
      <c r="A42" s="11" t="s">
        <v>43</v>
      </c>
      <c r="B42" s="23">
        <v>6365640</v>
      </c>
      <c r="C42" s="24">
        <v>2009320</v>
      </c>
      <c r="D42" s="25">
        <v>132766</v>
      </c>
      <c r="E42" s="25">
        <v>0</v>
      </c>
      <c r="F42" s="25">
        <v>91129</v>
      </c>
      <c r="G42" s="26">
        <v>19844</v>
      </c>
      <c r="H42" s="25">
        <v>212706</v>
      </c>
      <c r="I42" s="25">
        <v>193548</v>
      </c>
      <c r="J42" s="25">
        <v>0</v>
      </c>
      <c r="K42" s="25">
        <v>267421</v>
      </c>
      <c r="L42" s="25">
        <v>145830</v>
      </c>
      <c r="M42" s="27">
        <f t="shared" si="0"/>
        <v>9438204</v>
      </c>
      <c r="O42" s="28">
        <f t="shared" si="1"/>
        <v>0</v>
      </c>
      <c r="P42" s="12"/>
      <c r="Q42" s="12"/>
      <c r="R42" s="21"/>
    </row>
    <row r="43" spans="1:18" ht="16.5" customHeight="1">
      <c r="A43" s="11" t="s">
        <v>44</v>
      </c>
      <c r="B43" s="23">
        <v>3792909</v>
      </c>
      <c r="C43" s="24">
        <v>1197235</v>
      </c>
      <c r="D43" s="25">
        <v>79108</v>
      </c>
      <c r="E43" s="25">
        <v>0</v>
      </c>
      <c r="F43" s="25">
        <v>54298</v>
      </c>
      <c r="G43" s="26">
        <v>11824</v>
      </c>
      <c r="H43" s="25">
        <v>126237</v>
      </c>
      <c r="I43" s="25">
        <v>114867</v>
      </c>
      <c r="J43" s="25">
        <v>0</v>
      </c>
      <c r="K43" s="25">
        <v>137111</v>
      </c>
      <c r="L43" s="25">
        <v>602863</v>
      </c>
      <c r="M43" s="27">
        <f t="shared" si="0"/>
        <v>6116452</v>
      </c>
      <c r="O43" s="28">
        <f t="shared" si="1"/>
        <v>0</v>
      </c>
      <c r="P43" s="12"/>
      <c r="Q43" s="12"/>
      <c r="R43" s="21"/>
    </row>
    <row r="44" spans="1:18" ht="16.5" customHeight="1">
      <c r="A44" s="11" t="s">
        <v>45</v>
      </c>
      <c r="B44" s="23">
        <v>2740314</v>
      </c>
      <c r="C44" s="24">
        <v>864983</v>
      </c>
      <c r="D44" s="25">
        <v>57154</v>
      </c>
      <c r="E44" s="25">
        <v>0</v>
      </c>
      <c r="F44" s="25">
        <v>39230</v>
      </c>
      <c r="G44" s="26">
        <v>8543</v>
      </c>
      <c r="H44" s="25">
        <v>89519</v>
      </c>
      <c r="I44" s="25">
        <v>81456</v>
      </c>
      <c r="J44" s="25">
        <v>0</v>
      </c>
      <c r="K44" s="25">
        <v>94164</v>
      </c>
      <c r="L44" s="25">
        <v>294210</v>
      </c>
      <c r="M44" s="27">
        <f t="shared" si="0"/>
        <v>4269573</v>
      </c>
      <c r="O44" s="28">
        <f t="shared" si="1"/>
        <v>0</v>
      </c>
      <c r="P44" s="12"/>
      <c r="Q44" s="12"/>
      <c r="R44" s="21"/>
    </row>
    <row r="45" spans="1:18" ht="16.5" customHeight="1">
      <c r="A45" s="11" t="s">
        <v>46</v>
      </c>
      <c r="B45" s="23">
        <v>2186432</v>
      </c>
      <c r="C45" s="24">
        <v>690149</v>
      </c>
      <c r="D45" s="25">
        <v>45602</v>
      </c>
      <c r="E45" s="25">
        <v>0</v>
      </c>
      <c r="F45" s="25">
        <v>31301</v>
      </c>
      <c r="G45" s="26">
        <v>6816</v>
      </c>
      <c r="H45" s="25">
        <v>72983</v>
      </c>
      <c r="I45" s="25">
        <v>66410</v>
      </c>
      <c r="J45" s="25">
        <v>0</v>
      </c>
      <c r="K45" s="25">
        <v>24401</v>
      </c>
      <c r="L45" s="25">
        <v>0</v>
      </c>
      <c r="M45" s="27">
        <f t="shared" si="0"/>
        <v>3124094</v>
      </c>
      <c r="O45" s="28">
        <f t="shared" si="1"/>
        <v>0</v>
      </c>
      <c r="P45" s="12"/>
      <c r="Q45" s="12"/>
      <c r="R45" s="21"/>
    </row>
    <row r="46" spans="1:17" ht="13.5" thickBot="1">
      <c r="A46" s="13" t="s">
        <v>47</v>
      </c>
      <c r="B46" s="14">
        <f aca="true" t="shared" si="2" ref="B46:L46">SUM(B10:B45)</f>
        <v>142839751</v>
      </c>
      <c r="C46" s="14">
        <f t="shared" si="2"/>
        <v>45087497</v>
      </c>
      <c r="D46" s="14">
        <f>SUM(D10:D45)</f>
        <v>2979164</v>
      </c>
      <c r="E46" s="14">
        <f>SUM(E10:E45)</f>
        <v>0</v>
      </c>
      <c r="F46" s="14">
        <f>SUM(F10:F45)</f>
        <v>2044865</v>
      </c>
      <c r="G46" s="14">
        <f>SUM(G10:G45)</f>
        <v>445283</v>
      </c>
      <c r="H46" s="14">
        <f t="shared" si="2"/>
        <v>4786586</v>
      </c>
      <c r="I46" s="14">
        <f>SUM(I10:I45)</f>
        <v>4355465</v>
      </c>
      <c r="J46" s="14">
        <f>SUM(J10:J45)</f>
        <v>0</v>
      </c>
      <c r="K46" s="14">
        <f t="shared" si="2"/>
        <v>4957821</v>
      </c>
      <c r="L46" s="14">
        <f t="shared" si="2"/>
        <v>15108030</v>
      </c>
      <c r="M46" s="14">
        <f>SUM(M10:M45)</f>
        <v>222604462</v>
      </c>
      <c r="O46" s="12"/>
      <c r="P46" s="12"/>
      <c r="Q46" s="12"/>
    </row>
    <row r="47" spans="1:13" s="19" customFormat="1" ht="12.75" thickTop="1">
      <c r="A47" s="15"/>
      <c r="B47" s="16"/>
      <c r="C47" s="17"/>
      <c r="D47" s="17"/>
      <c r="E47" s="15"/>
      <c r="F47" s="17"/>
      <c r="G47" s="17"/>
      <c r="H47" s="17"/>
      <c r="I47" s="17"/>
      <c r="J47" s="17"/>
      <c r="K47" s="16"/>
      <c r="L47" s="17"/>
      <c r="M47" s="18"/>
    </row>
    <row r="48" spans="1:12" s="15" customFormat="1" ht="12">
      <c r="A48" s="15" t="s">
        <v>52</v>
      </c>
      <c r="B48" s="20"/>
      <c r="C48" s="17"/>
      <c r="D48" s="17"/>
      <c r="E48" s="20"/>
      <c r="F48" s="17"/>
      <c r="G48" s="17"/>
      <c r="H48" s="17"/>
      <c r="I48" s="17"/>
      <c r="J48" s="17"/>
      <c r="K48" s="16"/>
      <c r="L48" s="17"/>
    </row>
    <row r="49" spans="2:12" s="15" customFormat="1" ht="12"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</row>
    <row r="50" spans="2:13" s="15" customFormat="1" ht="12">
      <c r="B50" s="20"/>
      <c r="C50" s="17"/>
      <c r="D50" s="17"/>
      <c r="E50" s="20"/>
      <c r="F50" s="17"/>
      <c r="G50" s="17"/>
      <c r="H50" s="17"/>
      <c r="I50" s="17"/>
      <c r="J50" s="17"/>
      <c r="K50" s="20"/>
      <c r="L50" s="17"/>
      <c r="M50" s="17"/>
    </row>
    <row r="51" spans="2:13" s="15" customFormat="1" ht="12"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</row>
    <row r="52" spans="1:11" ht="12.75">
      <c r="A52" s="15"/>
      <c r="B52" s="21"/>
      <c r="E52" s="21"/>
      <c r="K52" s="21"/>
    </row>
    <row r="53" spans="1:11" ht="15.75">
      <c r="A53" s="22"/>
      <c r="B53" s="21"/>
      <c r="E53" s="21"/>
      <c r="K53" s="21"/>
    </row>
    <row r="54" spans="1:11" ht="15.75">
      <c r="A54" s="22"/>
      <c r="B54" s="21"/>
      <c r="E54" s="21"/>
      <c r="K54" s="21"/>
    </row>
    <row r="55" ht="12.75">
      <c r="A55" s="15"/>
    </row>
    <row r="56" ht="12.75">
      <c r="A56" s="15"/>
    </row>
    <row r="57" ht="12.75">
      <c r="A57" s="15"/>
    </row>
  </sheetData>
  <sheetProtection/>
  <printOptions horizontalCentered="1"/>
  <pageMargins left="0.15748031496062992" right="0.15748031496062992" top="0.3937007874015748" bottom="0.31496062992125984" header="0.15748031496062992" footer="0.1968503937007874"/>
  <pageSetup fitToHeight="1" fitToWidth="1" horizontalDpi="300" verticalDpi="3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CONTA-07</dc:creator>
  <cp:keywords/>
  <dc:description/>
  <cp:lastModifiedBy>RICARDO</cp:lastModifiedBy>
  <cp:lastPrinted>2019-10-07T20:28:22Z</cp:lastPrinted>
  <dcterms:created xsi:type="dcterms:W3CDTF">2019-03-08T16:09:37Z</dcterms:created>
  <dcterms:modified xsi:type="dcterms:W3CDTF">2020-02-19T13:52:55Z</dcterms:modified>
  <cp:category/>
  <cp:version/>
  <cp:contentType/>
  <cp:contentStatus/>
</cp:coreProperties>
</file>